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6825" tabRatio="943" activeTab="1"/>
  </bookViews>
  <sheets>
    <sheet name="Hoja1" sheetId="1" r:id="rId1"/>
    <sheet name="INTN-AGOSTO-2018" sheetId="2" r:id="rId2"/>
  </sheets>
  <definedNames>
    <definedName name="_xlnm.Print_Area" localSheetId="1">'INTN-AGOSTO-2018'!$A$1:$L$113</definedName>
    <definedName name="_xlnm.Print_Titles" localSheetId="1">'INTN-AGOSTO-2018'!$1:$1</definedName>
  </definedNames>
  <calcPr calcId="152511"/>
</workbook>
</file>

<file path=xl/calcChain.xml><?xml version="1.0" encoding="utf-8"?>
<calcChain xmlns="http://schemas.openxmlformats.org/spreadsheetml/2006/main">
  <c r="E183" i="2" l="1"/>
  <c r="E144" i="2"/>
  <c r="E143" i="2"/>
  <c r="E125" i="2"/>
  <c r="E198" i="2" l="1"/>
  <c r="J39" i="2" l="1"/>
  <c r="J25" i="2" l="1"/>
  <c r="J24" i="2"/>
  <c r="J28" i="2" l="1"/>
  <c r="J29" i="2" s="1"/>
  <c r="J62" i="2" l="1"/>
  <c r="J63" i="2" s="1"/>
  <c r="J97" i="2" l="1"/>
  <c r="J98" i="2" s="1"/>
  <c r="J112" i="2" l="1"/>
  <c r="E213" i="2" s="1"/>
</calcChain>
</file>

<file path=xl/sharedStrings.xml><?xml version="1.0" encoding="utf-8"?>
<sst xmlns="http://schemas.openxmlformats.org/spreadsheetml/2006/main" count="1135" uniqueCount="415">
  <si>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</si>
  <si>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</si>
  <si>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</si>
  <si>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</si>
  <si>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</si>
  <si>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</si>
  <si>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</si>
  <si>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</si>
  <si>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</si>
  <si>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</si>
  <si>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</si>
  <si>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</si>
  <si>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</si>
  <si>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</si>
  <si>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</si>
  <si>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Eligio Adriano Martínez Vera</t>
  </si>
  <si>
    <t>Carlos Alberto Cane Cubilla</t>
  </si>
  <si>
    <t>Jornal - Muestreador</t>
  </si>
  <si>
    <t>Profesional II - Técnico de la Unidad de Metrologia Legal</t>
  </si>
  <si>
    <t>Técnico I - Técnico del Dpto. de verificación de instrumentos y medidas materializadas</t>
  </si>
  <si>
    <t>Nombre Apellido</t>
  </si>
  <si>
    <t>CI</t>
  </si>
  <si>
    <t>Funcionario Si/No</t>
  </si>
  <si>
    <t>Monto</t>
  </si>
  <si>
    <t>SI</t>
  </si>
  <si>
    <t xml:space="preserve">Disposicion Legal de Asignación de Viático N°/Fecha </t>
  </si>
  <si>
    <t>Técnico del Departamento de Muestreo - ONI</t>
  </si>
  <si>
    <t>Jorge Antonio Caballero Vega</t>
  </si>
  <si>
    <t>Profesional del Departamento de Metalurgia</t>
  </si>
  <si>
    <t>Javier Florencio Zelada Guanez</t>
  </si>
  <si>
    <t>Técnico del Departamento de Construcciones</t>
  </si>
  <si>
    <t>Dpto. de Alto Paraná</t>
  </si>
  <si>
    <t>Dpto. de Itapúa</t>
  </si>
  <si>
    <t>Guillermo José León Alfonso</t>
  </si>
  <si>
    <t>Willian Alberto Martínez Arévalos</t>
  </si>
  <si>
    <t>Técnico del Departamento de Seguridad Industrial</t>
  </si>
  <si>
    <t>Ovaldo Raúl Barboza Cantero</t>
  </si>
  <si>
    <t>Jefe de Departamento - Jefe del Departamento de Seguridad Industrial</t>
  </si>
  <si>
    <t>Isidro Edgar Martinez Villalba</t>
  </si>
  <si>
    <t>Técnico II - Técnico del Dpto. de verificación de instrumentos y medidas materializadas</t>
  </si>
  <si>
    <t xml:space="preserve">104 - 08/02/2018             108 - 09/02/2018           </t>
  </si>
  <si>
    <t>Sindulfo  Paredes Cardozo</t>
  </si>
  <si>
    <t>Técnico del  Departamento de Verificación de Instrumentos y Medidas Materializadas</t>
  </si>
  <si>
    <t>Ever Esteban Armoa Mendoza</t>
  </si>
  <si>
    <t>Edgar David Villagra Gómez</t>
  </si>
  <si>
    <t>Tecnico Del  Departamento De Mantenimiento Tecnico</t>
  </si>
  <si>
    <t>Juan Ramon Zarza Maidana</t>
  </si>
  <si>
    <t>Dario Antonio Ramírez Vázquez</t>
  </si>
  <si>
    <t>Guillermo Manuel Vera Vera</t>
  </si>
  <si>
    <t>César Adolfo Pastore Sandoval</t>
  </si>
  <si>
    <t>Asistente Técnico – Adm. - Técnico del Dpto. de verificación de instrumentos y medidas materializadas</t>
  </si>
  <si>
    <t>Hector Gabriel Coronel Mazacote</t>
  </si>
  <si>
    <t>Técnico del Departamento de Salud, Seguridad y Pre medidos</t>
  </si>
  <si>
    <t>José Domingo, Figueredo Giménez</t>
  </si>
  <si>
    <t>Huberto Domingo Inocente Fernández Chenu</t>
  </si>
  <si>
    <t>Milder René Bobadilla</t>
  </si>
  <si>
    <t>Gustavo Ramón Román Jacquet</t>
  </si>
  <si>
    <t>Jefe del Departamento de Metalurgia</t>
  </si>
  <si>
    <t>Edgar Euclides Brizuela</t>
  </si>
  <si>
    <t>Técnico del Departamento de Certificación de Productos</t>
  </si>
  <si>
    <t>César David Ojeda Cáceres</t>
  </si>
  <si>
    <t>Contratado - Técnico Muestreador</t>
  </si>
  <si>
    <t>Silvio Ramón Jiménez Martínez</t>
  </si>
  <si>
    <t>Martin Alcides Medina Mareco</t>
  </si>
  <si>
    <t>Lilian Beatriz Yegros Ybañez</t>
  </si>
  <si>
    <t>Dpto. de Caaguazú</t>
  </si>
  <si>
    <t>Juan Gonzalez Gimenez</t>
  </si>
  <si>
    <t>Tecnico Del Departamento De Verificacion  De Instrumentos y Medidas Materializadas</t>
  </si>
  <si>
    <t>Verificación de Básculas</t>
  </si>
  <si>
    <t>Aquiles David Mendoza</t>
  </si>
  <si>
    <t>Tecnico - ONM</t>
  </si>
  <si>
    <t>Jorge Rodolfo Centurión Milessi</t>
  </si>
  <si>
    <t>Verificación de Picos Surtidores</t>
  </si>
  <si>
    <t>Jorgelina Gómez de Martínez</t>
  </si>
  <si>
    <t>Técnico II - Profesional del Departamento de Certificación de Productos</t>
  </si>
  <si>
    <t>José  Luis Ruotti  Lisandrini</t>
  </si>
  <si>
    <t>Director del ONI</t>
  </si>
  <si>
    <t>Dpto. de Guairá</t>
  </si>
  <si>
    <t>Richard Paolo Cáceres Leite</t>
  </si>
  <si>
    <t>Técnico de Departamentto de Mecánica</t>
  </si>
  <si>
    <t>Lorenzo Navarro Faccioli</t>
  </si>
  <si>
    <t>Andres María Piatti Aranda</t>
  </si>
  <si>
    <t>Tecnico del Programa de Precintado</t>
  </si>
  <si>
    <t>Patricia Lujan Falcón Martínez</t>
  </si>
  <si>
    <t>Jefe del Departamento de Combustibles y Lubricantes</t>
  </si>
  <si>
    <t xml:space="preserve">Luis Alberto Ferreira Fariña </t>
  </si>
  <si>
    <t>Asistente Técnico - ADM. Asistente Mecánico</t>
  </si>
  <si>
    <t>Dpto. de Concepción</t>
  </si>
  <si>
    <t xml:space="preserve">Dpto. de Concepción </t>
  </si>
  <si>
    <t>Edgar Ananias Mendoza Miño</t>
  </si>
  <si>
    <t>Técnico del Programa de Precintado</t>
  </si>
  <si>
    <t>Rodolfo Antonio Román Miranda</t>
  </si>
  <si>
    <t>Sub Jefe de Longitud y Sub Jefe de Fuerza</t>
  </si>
  <si>
    <t>Miguel Mendieta Ortiz</t>
  </si>
  <si>
    <t>Lilian Lucila Ramirez Páez</t>
  </si>
  <si>
    <t>Jefa del Departamento de Reglamentación Técnica y Pre -  Medidos</t>
  </si>
  <si>
    <t>Ever Ricardo Fernanadez Diaz</t>
  </si>
  <si>
    <t>Tecnico del programa de precintado</t>
  </si>
  <si>
    <t xml:space="preserve">Alcira Orlandini Centurion </t>
  </si>
  <si>
    <t>Profesional del laboratorio de alimentos</t>
  </si>
  <si>
    <t>Leticia Paola Candia Fleitas</t>
  </si>
  <si>
    <t>Profesional  tecnico del OIAT</t>
  </si>
  <si>
    <t>Nelson Rodrigo Gimenez Rodriguez</t>
  </si>
  <si>
    <t>Roque Arnaldo Baez Genez</t>
  </si>
  <si>
    <t>Jefe interino del departamento de mecanica</t>
  </si>
  <si>
    <t>Nora Natalia Mendoxa</t>
  </si>
  <si>
    <t>Coordinador tecnico del ONI</t>
  </si>
  <si>
    <t>María Celestina Guillen de Falchi</t>
  </si>
  <si>
    <t>Profesional  del Departamento de Certificación de Productos</t>
  </si>
  <si>
    <t>Dpto. de Itapúa: Capitán Miranda</t>
  </si>
  <si>
    <t>Dpto. de Canindeyú</t>
  </si>
  <si>
    <t>Buenos Aires - Argentina</t>
  </si>
  <si>
    <t>Laureano Luis  de Vooght Martinez</t>
  </si>
  <si>
    <t>Tecnico del departamento de mecanica</t>
  </si>
  <si>
    <t>Maria Elena Sanchez Dominguez</t>
  </si>
  <si>
    <t>Profesional del departamento de alimentos</t>
  </si>
  <si>
    <t>Hernan Enrique Diaz Echauri</t>
  </si>
  <si>
    <t>Profesional del dpto de construcciones</t>
  </si>
  <si>
    <t>Rebeca Fabiola Villalba Bernal</t>
  </si>
  <si>
    <t>Institución: Instituto Nacional de Tecnología, Normalización y Metrologia - Mes año: agosto - 2018</t>
  </si>
  <si>
    <t>Lima - Perú</t>
  </si>
  <si>
    <t>19 al 24/08/208</t>
  </si>
  <si>
    <t>Participación curso " Fortalecimiento Técnico y Optimización en los procesos de Producción y productos en Cuero"</t>
  </si>
  <si>
    <t>08 al 09/08/2018</t>
  </si>
  <si>
    <t>Inspección en la planta de Combustible</t>
  </si>
  <si>
    <t>6057 - 10/08/2018</t>
  </si>
  <si>
    <t>6174 - 17/08/2018</t>
  </si>
  <si>
    <t>645 - 16/08/2018</t>
  </si>
  <si>
    <t>12 al 14/08/2018</t>
  </si>
  <si>
    <t>Participar de Curso de Capacitación de formación de Evaluadores de Accesibiidad al medio físico</t>
  </si>
  <si>
    <t>6056 - 10/08/2018</t>
  </si>
  <si>
    <t>Laura Patricia Salinas Martinez</t>
  </si>
  <si>
    <t>12 al 13/08/2018</t>
  </si>
  <si>
    <t>Jefa Interina de Inspección</t>
  </si>
  <si>
    <t>Inspección de local de ventas de GLP</t>
  </si>
  <si>
    <t>6055 - 10/08/2018</t>
  </si>
  <si>
    <t xml:space="preserve">Verificación técnica de las Instalaciones electromecánicas y eléctricas </t>
  </si>
  <si>
    <t>6053 - 10/08/2018</t>
  </si>
  <si>
    <t>10 al 11/08/2018</t>
  </si>
  <si>
    <t>Inspección de local de venta de GLP</t>
  </si>
  <si>
    <t>6052 - 10/08/2018</t>
  </si>
  <si>
    <t>Traslado para toma de muestra de combustible</t>
  </si>
  <si>
    <t>6086 - 10/08/2018</t>
  </si>
  <si>
    <t>Dpto. de Amambay</t>
  </si>
  <si>
    <t xml:space="preserve">Traslado para toma de muestra de sal </t>
  </si>
  <si>
    <t>6085 - 10/08/2018</t>
  </si>
  <si>
    <t>13 al 15/08/2018</t>
  </si>
  <si>
    <t>6115 - 16/08/2018</t>
  </si>
  <si>
    <t>Natalia Andrea Vega Gamarra</t>
  </si>
  <si>
    <t>Coordinadora Técnica y  Aadministrativa del ONM</t>
  </si>
  <si>
    <t>13 al 17/08/2018</t>
  </si>
  <si>
    <t>Calibración de instrumentos de medición</t>
  </si>
  <si>
    <t>Precintado de Camiones Cisterna</t>
  </si>
  <si>
    <t>6141 - 16/08/2018</t>
  </si>
  <si>
    <t>13 al 18/08/2018</t>
  </si>
  <si>
    <t>6143 - 16/08/2018</t>
  </si>
  <si>
    <t>César José Miguel Agüero Cortese</t>
  </si>
  <si>
    <t>Coordinador de Grandes Volumenes de la Unidad de Metrología Científica y Metrología Legal</t>
  </si>
  <si>
    <t>16 al 18/08/2018</t>
  </si>
  <si>
    <t>6146 - 16/08/2018</t>
  </si>
  <si>
    <t>Juan Regalado Cubilla Barrios</t>
  </si>
  <si>
    <t>Asistente tecnico de la unidad de metrologia legal</t>
  </si>
  <si>
    <t>Vanessa Vicenta Baez Genez</t>
  </si>
  <si>
    <t>Asistente tecnico de laboratorio OIAT</t>
  </si>
  <si>
    <t>Dpto. de Alto Paraná: Hernandarias</t>
  </si>
  <si>
    <t>Curso de Formación de Evaluadores de Accesibiidad al medio físico</t>
  </si>
  <si>
    <t>6113 - 16/08/2018</t>
  </si>
  <si>
    <t>Laura Efigenia Viveros Gonzalez</t>
  </si>
  <si>
    <t>Profesional en produccion y gestion de la informacion para prensa</t>
  </si>
  <si>
    <t>COBERTURA - Curso de Formación de Evaluadores de Accesibiidad al medio físico</t>
  </si>
  <si>
    <t>6114 - 16/08/2018</t>
  </si>
  <si>
    <t>Dpto. de Guairá                                                                                                  Dpto. de Caaguazú</t>
  </si>
  <si>
    <t>30/07 al 01/08/2018                                      02 al 04/08/2018</t>
  </si>
  <si>
    <t>Verificacón de Básculas</t>
  </si>
  <si>
    <t>5826 - 01/08/2018                                                    5882 - 02/08/2018</t>
  </si>
  <si>
    <t>30 al 03/08/2018</t>
  </si>
  <si>
    <t>Dpto. de San Pedro</t>
  </si>
  <si>
    <t>5824 - 01/08/2018</t>
  </si>
  <si>
    <t>5825 - 01/08/2018</t>
  </si>
  <si>
    <t>5827 - 01/08/2018</t>
  </si>
  <si>
    <t>5828 - 01/08/2018</t>
  </si>
  <si>
    <t>Dpto. de Caaguazú                                                             Dpto. de Alto Paraná</t>
  </si>
  <si>
    <t>30/07 al 30/07/2018                         31/07/2018 al 03/08/2018</t>
  </si>
  <si>
    <t>Verificación de Balanza</t>
  </si>
  <si>
    <t>5829 - 01/08/2018</t>
  </si>
  <si>
    <t>30 al 04/08/2018</t>
  </si>
  <si>
    <t>5830 - 01/08/2018</t>
  </si>
  <si>
    <t>608 - 02/08/2018</t>
  </si>
  <si>
    <t>Montevideo - República Oriental del Uruguay</t>
  </si>
  <si>
    <t>07 al 11/08/2018</t>
  </si>
  <si>
    <t xml:space="preserve">Para realizar Auditoria Inicial para el uso de la marca ONC - de conformidad - Empresa:  CIMSA </t>
  </si>
  <si>
    <t>5888 - 03/08/2018</t>
  </si>
  <si>
    <t>Dpto. de Amambay                                                             Dpto. de Concepción                                                                     Dpto. de San Pedro</t>
  </si>
  <si>
    <t>06 al 07/08/2018                                   08 al 09/08/2018                                               10 al 11/08/2018</t>
  </si>
  <si>
    <t>Campaña de difusión del Concurso CCyT 2018</t>
  </si>
  <si>
    <t>5919 - 08/08/2018</t>
  </si>
  <si>
    <t>Hilda María Josefina Villa Aguirre</t>
  </si>
  <si>
    <t>Jefa del Departamento de Termoeléctrica</t>
  </si>
  <si>
    <t>5919 - 08/08/2018         5998 - 09/08/2018</t>
  </si>
  <si>
    <t>Dpto. de Canindeyu                                                          Dpto. de Alto Paraná</t>
  </si>
  <si>
    <t>06 al 08/08/2018                             09 al 10/08/2018</t>
  </si>
  <si>
    <t>Servicios de control de productos pre - medidos</t>
  </si>
  <si>
    <t>5997 - 09/08/2018</t>
  </si>
  <si>
    <t>06 al 10/08/2018</t>
  </si>
  <si>
    <t>5996 - 09/08/2018</t>
  </si>
  <si>
    <t>5995 - 09/08/2018</t>
  </si>
  <si>
    <t>Dpto. de Caaguazú                                                        Dpto. de San Pedro</t>
  </si>
  <si>
    <t>06 al 08/08/2018                             09 al 11/08/2018</t>
  </si>
  <si>
    <t>5994 - 09/08/2018</t>
  </si>
  <si>
    <t>5993 - 09/08/2018</t>
  </si>
  <si>
    <t>5992 - 09/08/2018</t>
  </si>
  <si>
    <t xml:space="preserve">Dpto. de Amambay                                                             Dpto. de Concepción          </t>
  </si>
  <si>
    <t>30/07 al 02/08/2018                           03 al 03/08/2018</t>
  </si>
  <si>
    <t>Fiscalización de Picos Surtidores</t>
  </si>
  <si>
    <t>5894 - 07/08/2018</t>
  </si>
  <si>
    <t>Dpto. de Boquerón</t>
  </si>
  <si>
    <t xml:space="preserve">30/07 al 01/08/2018                                                              </t>
  </si>
  <si>
    <t>Traslado para toma de muestra de agua de tajamar</t>
  </si>
  <si>
    <t>5823 - 01/08/2018</t>
  </si>
  <si>
    <t>Directora DAI</t>
  </si>
  <si>
    <t>01 al 03/08/2018</t>
  </si>
  <si>
    <t xml:space="preserve">Traslado para realizar Seguimiento de Inventario de Bienes Muebles y Enseres </t>
  </si>
  <si>
    <t>6003 - 09/08/2018</t>
  </si>
  <si>
    <t>03 al 04/08/2018</t>
  </si>
  <si>
    <t>Inspección en locales de venta de GLP, en garrafas</t>
  </si>
  <si>
    <t>5918 - 08/08/2018</t>
  </si>
  <si>
    <t>606 - 31/07/2018</t>
  </si>
  <si>
    <t>15 al 21/07/2018</t>
  </si>
  <si>
    <t>Reembolso - Participación en el Curso Regional sobre Seguridad y Protección en los laboratorios Químicos</t>
  </si>
  <si>
    <t>5896 - 07/08/2018</t>
  </si>
  <si>
    <t>Sergio Gaspar Villalba Rios</t>
  </si>
  <si>
    <t xml:space="preserve">Asistente y nexo administrativo de la direccion del ONN </t>
  </si>
  <si>
    <t>Traslado para Realizar estudio e Proyecto de Norma Paraguaya PNP-IEC 62196-3 del CTN</t>
  </si>
  <si>
    <t>5893 - 03/08/2018</t>
  </si>
  <si>
    <t>Mercedes Albino Dominguez Cantero</t>
  </si>
  <si>
    <t xml:space="preserve">Jefe de la Unidad Operativa de Contrataciones </t>
  </si>
  <si>
    <t>Gestiones varias en el Municipio de Capitán Miranda</t>
  </si>
  <si>
    <t>5917 - 08/08/2018</t>
  </si>
  <si>
    <t xml:space="preserve">Dpto. de Guairá                                                                  Dpto. de Canindeyú          </t>
  </si>
  <si>
    <t>31/07 al 01/08/2018                                     01 al 03/08/2018</t>
  </si>
  <si>
    <t>5916 - 08/08/2018</t>
  </si>
  <si>
    <t xml:space="preserve">Luis Alberto Contreras Paredes </t>
  </si>
  <si>
    <t>Mecánico</t>
  </si>
  <si>
    <t>104 - 08/02/2018             108 - 09/02/2018            334 - 25/04/2018</t>
  </si>
  <si>
    <t xml:space="preserve">Traslado de funcionarios para auxilio mecánico </t>
  </si>
  <si>
    <t>609 - 02/08/2018</t>
  </si>
  <si>
    <t>Río de Janeiro  - República Federativa del Brasil</t>
  </si>
  <si>
    <t>05 al 08/08/2018</t>
  </si>
  <si>
    <t xml:space="preserve">Para realizar Auditoria de Vigilancia para el uso de la marca ONC - de conformidad - Empresa:  NEXANS BRASIL SA </t>
  </si>
  <si>
    <t>5887 - 03/08/2018</t>
  </si>
  <si>
    <t>Jefe del Departamento de Aprobación de Modelos</t>
  </si>
  <si>
    <t xml:space="preserve">Dpto. de Caaguazú                                                     Dpto. de Alto Paraná       </t>
  </si>
  <si>
    <t>23/07/2018                                              24 al 25/07/2018</t>
  </si>
  <si>
    <t>5895 - 07/08/2018</t>
  </si>
  <si>
    <t>6279 - 21/08/2018</t>
  </si>
  <si>
    <t>Reembolso pago diferencia en el cálculo de viáticos - mes anterior</t>
  </si>
  <si>
    <t>Dpto. de Cordillera: Caacupé</t>
  </si>
  <si>
    <t>07 al 07/08/2018</t>
  </si>
  <si>
    <t>Visita Técnica a una empresa, para trabajo en planta y desarrollo del plan de trabajo, del proyecto FOAR</t>
  </si>
  <si>
    <t>6054 - 10/08/2018</t>
  </si>
  <si>
    <t>Eulalio Zabala Rodas</t>
  </si>
  <si>
    <t>Jefe del departamento de certificacion de produstos</t>
  </si>
  <si>
    <t>Guido Alberto Rolon Martinez</t>
  </si>
  <si>
    <t>Auxiliar de la direccion de la ONC</t>
  </si>
  <si>
    <t xml:space="preserve">Dpto. de Alto Paraná: Hernandarias </t>
  </si>
  <si>
    <t>Participar del Curso de Capacitación para Formación de Evaluadores en Accesibilidad al medio f´ísico</t>
  </si>
  <si>
    <t>6276 - 21/08/2018</t>
  </si>
  <si>
    <t>Dpto. de Caazapá</t>
  </si>
  <si>
    <t>6063 - 10/08/2018</t>
  </si>
  <si>
    <t>08 al 10/08/2018</t>
  </si>
  <si>
    <t>Calibración de Balanzas</t>
  </si>
  <si>
    <t>6061 - 10/08/2018</t>
  </si>
  <si>
    <t xml:space="preserve">TOTAL    </t>
  </si>
  <si>
    <t>20 al 21/08/2018</t>
  </si>
  <si>
    <t>6387 - 27/08/2018</t>
  </si>
  <si>
    <t>sin OP</t>
  </si>
  <si>
    <t>22 al 23/08/2018</t>
  </si>
  <si>
    <t>Traslado para toma de muestra de aceite</t>
  </si>
  <si>
    <t>6388 - 27/08/2018</t>
  </si>
  <si>
    <t>20 al 24/08/2018</t>
  </si>
  <si>
    <t>6390 - 27/08/2018</t>
  </si>
  <si>
    <t>30/08/2018 al 01/09/2018</t>
  </si>
  <si>
    <t>6862 - 31/08/2018</t>
  </si>
  <si>
    <t>Jorge Daniel Benitez Paredes</t>
  </si>
  <si>
    <t>Profesional del  ONC y Nexo Administrativo del ONC</t>
  </si>
  <si>
    <t>Dpto. de Alto Paraná: CDE</t>
  </si>
  <si>
    <t>Traslado para toma de muestra de Cemento</t>
  </si>
  <si>
    <t>6386 - 27/08/2018</t>
  </si>
  <si>
    <t>22 al 24/08/2018</t>
  </si>
  <si>
    <t>6392 - 27/08/2018</t>
  </si>
  <si>
    <t>Shigueru Yano Ykeda</t>
  </si>
  <si>
    <t>Jefe de la Unidad de Metrología  Científica e Industrial</t>
  </si>
  <si>
    <t>27 al 29/08/2018</t>
  </si>
  <si>
    <t>6496 - 29/08/2018</t>
  </si>
  <si>
    <t>17 al 18/08/2018</t>
  </si>
  <si>
    <t>Traslado para toma de muestra de Combustible</t>
  </si>
  <si>
    <t>6393 - 27/08/2018</t>
  </si>
  <si>
    <t>Técnico de Metrologia para Cambios Climáticos</t>
  </si>
  <si>
    <t>Mónica Andrea Aquino de Matto</t>
  </si>
  <si>
    <t>29/08 al 01/09/2018</t>
  </si>
  <si>
    <t>Calibraciones varias</t>
  </si>
  <si>
    <t>6498 - 29/08/2018</t>
  </si>
  <si>
    <t>27 al 28/08/2018</t>
  </si>
  <si>
    <t>Verificación del Régimen de Maquila</t>
  </si>
  <si>
    <t>6500 - 29/08/2018</t>
  </si>
  <si>
    <t>672 - 27/08/2018</t>
  </si>
  <si>
    <t>28 al 31/08/2018</t>
  </si>
  <si>
    <t xml:space="preserve">Para realizar Auditoria de Vigilancia para el uso de la marca ONC - de conformidad - Empresa:  MARLEW SA </t>
  </si>
  <si>
    <t>6688 - 30/08/2018</t>
  </si>
  <si>
    <t>SIN OP</t>
  </si>
  <si>
    <t>Raúl Aristides González Paredes</t>
  </si>
  <si>
    <t>Jefe Interino del Departamwnto de Reglamentación Técnica</t>
  </si>
  <si>
    <t>673 - 27/08/2018</t>
  </si>
  <si>
    <t>Brasilia  - Brasil</t>
  </si>
  <si>
    <t>11 al 13/09/2018</t>
  </si>
  <si>
    <t>Participación del programa Interlaboratorial de Combustibles de la Agencia Nacional del Petroleo en Brasilia  - Brasil</t>
  </si>
  <si>
    <t>6687 - 30/08/2018</t>
  </si>
  <si>
    <t>6391 - 27/08/2018</t>
  </si>
  <si>
    <t>27 al 31/08/2018</t>
  </si>
  <si>
    <t>6686 - 30/08/2018</t>
  </si>
  <si>
    <t xml:space="preserve">Claudia Rossana Acosta Agüero </t>
  </si>
  <si>
    <t>Nexo administrativo del OIAT</t>
  </si>
  <si>
    <t xml:space="preserve">104 - 08/02/2018             108 - 09/02/2018              </t>
  </si>
  <si>
    <t>Cristobal Recalde</t>
  </si>
  <si>
    <t>Tecnico del departamento de mantenimiento tecnico</t>
  </si>
  <si>
    <t>Dpto. de Canindeyu: Salto del Guaira</t>
  </si>
  <si>
    <t>Retiro de muestras de interlaboratorio red metrológica RS</t>
  </si>
  <si>
    <t>Traslado de Técnicos para, retiro de muestras de interlaboratorio red metrológica RS</t>
  </si>
  <si>
    <t>6501 - 29/08/2018</t>
  </si>
  <si>
    <t xml:space="preserve">Dpto.Alto Parana </t>
  </si>
  <si>
    <t>11 al 12/07/2018</t>
  </si>
  <si>
    <t xml:space="preserve">Pago de Diferencia - Inspeccion de extintores </t>
  </si>
  <si>
    <t>6102 - 14/08/2018</t>
  </si>
  <si>
    <t>Dpto. de Misiones</t>
  </si>
  <si>
    <t>Inspección de Surtidor de GLP</t>
  </si>
  <si>
    <t>6907 - 27/08/2018</t>
  </si>
  <si>
    <t>Dpto. de Paragauarí</t>
  </si>
  <si>
    <t>29 al 30/08/2018</t>
  </si>
  <si>
    <t>Verificación de Instrumentos de Pesar no Automáticos</t>
  </si>
  <si>
    <t>6869 - 31/08/2018</t>
  </si>
  <si>
    <t>Dpto.Itapua</t>
  </si>
  <si>
    <t>05 al 06/07/2018</t>
  </si>
  <si>
    <t>Pago diferencia en el cálculo - Calibracion de instrumentos</t>
  </si>
  <si>
    <t>6176 - 20/08/2018</t>
  </si>
  <si>
    <t>TOTAL VIÁTICO DEL MES ciento diecisiete millones quinientos diez mil seiscientos nueve.-</t>
  </si>
  <si>
    <t>6178 - 20/08/2018</t>
  </si>
  <si>
    <t>6179 - 20/08/2018</t>
  </si>
  <si>
    <t>6180 - 20/08/2018</t>
  </si>
  <si>
    <t>6181 - 20/08/2018</t>
  </si>
  <si>
    <t>6182 - 20/08/2018</t>
  </si>
  <si>
    <t>6183 - 20/08/2018</t>
  </si>
  <si>
    <t>6184 - 20/08/2018</t>
  </si>
  <si>
    <t>6186 - 20/08/2018</t>
  </si>
  <si>
    <t>6185 - 20/08/2018                6186 - 20/08/2018</t>
  </si>
  <si>
    <t>6187 - 20/08/2018</t>
  </si>
  <si>
    <t>6188 - 20/08/2018</t>
  </si>
  <si>
    <t>6189 - 20/08/2018</t>
  </si>
  <si>
    <t>6190 - 20/08/2018</t>
  </si>
  <si>
    <t>6191 - 20/08/2018</t>
  </si>
  <si>
    <t>6192 - 20/08/2018</t>
  </si>
  <si>
    <t>6193 - 20/08/2018</t>
  </si>
  <si>
    <t>6194 - 20/08/2018       6195 - 20/08/2018</t>
  </si>
  <si>
    <t>6196 - 20/08/2018</t>
  </si>
  <si>
    <t>6197 - 20/08/2018</t>
  </si>
  <si>
    <t>6198 - 20/08/2018</t>
  </si>
  <si>
    <t>6199 - 20/08/2018</t>
  </si>
  <si>
    <t>6200 - 20/08/2018</t>
  </si>
  <si>
    <t>6201 - 20/08/2018</t>
  </si>
  <si>
    <t>6202 - 20/08/2018</t>
  </si>
  <si>
    <t>6203 - 20/08/2018</t>
  </si>
  <si>
    <t>6274 - 21/08/2018</t>
  </si>
  <si>
    <t>6275 - 21/08/2018</t>
  </si>
  <si>
    <t>6277 - 21/08/2018</t>
  </si>
  <si>
    <t>6278 - 21/08/2018</t>
  </si>
  <si>
    <t>6344 - 24/08/2018</t>
  </si>
  <si>
    <t>6347 - 24/08/2018</t>
  </si>
  <si>
    <t>6348 - 24/08/2018</t>
  </si>
  <si>
    <t>6349 - 24/08/2018</t>
  </si>
  <si>
    <t>6350 - 24/08/2018</t>
  </si>
  <si>
    <t>6351 - 24/08/2018</t>
  </si>
  <si>
    <t>6352 - 24/08/2018</t>
  </si>
  <si>
    <t>6363 - 24/08/2018</t>
  </si>
  <si>
    <t>6364 - 24/08/2018</t>
  </si>
  <si>
    <t>6365 - 24/08/2018</t>
  </si>
  <si>
    <t>6366 - 24/08/2018</t>
  </si>
  <si>
    <t>6367 - 24/08/2018</t>
  </si>
  <si>
    <t>6368 - 24/08/2018</t>
  </si>
  <si>
    <t>6370 - 24/08/2018</t>
  </si>
  <si>
    <t>PE</t>
  </si>
  <si>
    <t>comb 142/2018</t>
  </si>
  <si>
    <t>onc 340/2018</t>
  </si>
  <si>
    <t>onc 341/2018</t>
  </si>
  <si>
    <t>onc 342/2018</t>
  </si>
  <si>
    <t>onc 343/2018</t>
  </si>
  <si>
    <t>nexo 107/2018</t>
  </si>
  <si>
    <t>comb 116/2018</t>
  </si>
  <si>
    <t>cgvo 037/2018</t>
  </si>
  <si>
    <t>dmec 69/2018</t>
  </si>
  <si>
    <t>dpre 027/2018</t>
  </si>
  <si>
    <t>dvir 626/2018</t>
  </si>
  <si>
    <t>dvir 625/2018</t>
  </si>
  <si>
    <t>dvir 617/2018</t>
  </si>
  <si>
    <t>dmas 61/2018</t>
  </si>
  <si>
    <t>dvir 612/2018</t>
  </si>
  <si>
    <t>cfis 101/2018</t>
  </si>
  <si>
    <t>daf/ouc 77/2018</t>
  </si>
  <si>
    <t>dvir 598/2018</t>
  </si>
  <si>
    <t>dvir 597/2018</t>
  </si>
  <si>
    <t>dvir 600/2018</t>
  </si>
  <si>
    <t>dvir 603/2018</t>
  </si>
  <si>
    <t>daf/dtt/t 30/2018</t>
  </si>
  <si>
    <t>dcom 73/2018</t>
  </si>
  <si>
    <t>onc 348/2018</t>
  </si>
  <si>
    <t>dmas 63/2018</t>
  </si>
  <si>
    <t>dmas 64/2018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</si>
</sst>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\-??_ ;_ @_ "/>
    <numFmt numFmtId="166" formatCode="_ * #,##0_ ;_ * \-#,##0_ ;_ * \-??_ ;_ @_ "/>
    <numFmt numFmtId="167" formatCode="#,##0;[Red]#,##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6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7" fontId="3" fillId="2" borderId="6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7" fontId="3" fillId="2" borderId="0" xfId="1" applyNumberFormat="1" applyFont="1" applyFill="1" applyBorder="1" applyAlignment="1" applyProtection="1">
      <alignment horizontal="center" vertical="center" wrapText="1"/>
    </xf>
    <xf numFmtId="167" fontId="3" fillId="2" borderId="3" xfId="0" applyNumberFormat="1" applyFont="1" applyFill="1" applyBorder="1" applyAlignment="1">
      <alignment horizontal="right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>
      <alignment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1" fontId="2" fillId="0" borderId="7" xfId="2" applyNumberFormat="1" applyFont="1" applyFill="1" applyBorder="1" applyAlignment="1" applyProtection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167" fontId="2" fillId="2" borderId="6" xfId="1" applyNumberFormat="1" applyFont="1" applyFill="1" applyBorder="1" applyAlignment="1" applyProtection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167" fontId="2" fillId="2" borderId="6" xfId="1" applyNumberFormat="1" applyFont="1" applyFill="1" applyBorder="1" applyAlignment="1" applyProtection="1">
      <alignment horizontal="center" vertical="center" wrapText="1"/>
    </xf>
    <xf numFmtId="167" fontId="4" fillId="2" borderId="1" xfId="1" applyNumberFormat="1" applyFont="1" applyFill="1" applyBorder="1" applyAlignment="1" applyProtection="1">
      <alignment horizontal="center" vertical="center" wrapText="1"/>
    </xf>
    <xf numFmtId="167" fontId="4" fillId="2" borderId="2" xfId="1" applyNumberFormat="1" applyFont="1" applyFill="1" applyBorder="1" applyAlignment="1" applyProtection="1">
      <alignment horizontal="center" vertical="center" wrapText="1"/>
    </xf>
    <xf numFmtId="14" fontId="2" fillId="2" borderId="1" xfId="3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3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3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1" fontId="9" fillId="0" borderId="1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>
      <alignment vertical="center"/>
    </xf>
    <xf numFmtId="167" fontId="2" fillId="3" borderId="1" xfId="0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 applyProtection="1">
      <alignment horizontal="left" vertical="center" wrapText="1"/>
    </xf>
    <xf numFmtId="1" fontId="2" fillId="3" borderId="7" xfId="2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6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7">
    <cellStyle name="Millares" xfId="1" builtinId="3"/>
    <cellStyle name="Millares [0]" xfId="3" builtinId="6"/>
    <cellStyle name="Millares [0] 2" xfId="4"/>
    <cellStyle name="Millares [0] 3" xfId="5"/>
    <cellStyle name="Millares [0] 4" xf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abSelected="1" showWhiteSpace="0" view="pageLayout" topLeftCell="H88" zoomScaleNormal="106" zoomScaleSheetLayoutView="71" workbookViewId="0">
      <selection activeCell="H95" sqref="H95"/>
    </sheetView>
  </sheetViews>
  <sheetFormatPr baseColWidth="10" defaultColWidth="11.42578125" defaultRowHeight="11.25" x14ac:dyDescent="0.2"/>
  <cols>
    <col min="1" max="1" width="4.42578125" style="6" bestFit="1" customWidth="1"/>
    <col min="2" max="2" width="38" style="6" customWidth="1"/>
    <col min="3" max="3" width="12" style="9" bestFit="1" customWidth="1"/>
    <col min="4" max="4" width="12.42578125" style="7" bestFit="1" customWidth="1"/>
    <col min="5" max="5" width="56.28515625" style="9" customWidth="1"/>
    <col min="6" max="6" width="18.5703125" style="9" customWidth="1"/>
    <col min="7" max="7" width="39.140625" style="9" bestFit="1" customWidth="1"/>
    <col min="8" max="8" width="23.28515625" style="9" customWidth="1"/>
    <col min="9" max="9" width="38.85546875" style="9" customWidth="1"/>
    <col min="10" max="12" width="16.85546875" style="5" customWidth="1"/>
    <col min="13" max="13" width="11.42578125" style="6"/>
    <col min="14" max="14" width="13.5703125" style="6" customWidth="1"/>
    <col min="15" max="16384" width="11.42578125" style="6"/>
  </cols>
  <sheetData>
    <row r="1" spans="1:15" s="1" customFormat="1" x14ac:dyDescent="0.2">
      <c r="A1" s="139" t="s">
        <v>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5" s="1" customFormat="1" x14ac:dyDescent="0.2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 s="1" customFormat="1" x14ac:dyDescent="0.2">
      <c r="A3" s="139" t="s">
        <v>119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5" s="1" customFormat="1" x14ac:dyDescent="0.2">
      <c r="A4" s="140" t="s">
        <v>0</v>
      </c>
      <c r="B4" s="140"/>
      <c r="C4" s="143" t="s">
        <v>1</v>
      </c>
      <c r="D4" s="140" t="s">
        <v>9</v>
      </c>
      <c r="E4" s="140" t="s">
        <v>2</v>
      </c>
      <c r="F4" s="140" t="s">
        <v>25</v>
      </c>
      <c r="G4" s="140" t="s">
        <v>3</v>
      </c>
      <c r="H4" s="140" t="s">
        <v>4</v>
      </c>
      <c r="I4" s="145" t="s">
        <v>5</v>
      </c>
      <c r="J4" s="146" t="s">
        <v>10</v>
      </c>
      <c r="K4" s="141" t="s">
        <v>11</v>
      </c>
      <c r="L4" s="142"/>
    </row>
    <row r="5" spans="1:15" s="1" customFormat="1" ht="22.5" x14ac:dyDescent="0.2">
      <c r="A5" s="140"/>
      <c r="B5" s="140"/>
      <c r="C5" s="143"/>
      <c r="D5" s="140"/>
      <c r="E5" s="140"/>
      <c r="F5" s="144"/>
      <c r="G5" s="140"/>
      <c r="H5" s="140"/>
      <c r="I5" s="145"/>
      <c r="J5" s="146"/>
      <c r="K5" s="12" t="s">
        <v>12</v>
      </c>
      <c r="L5" s="10" t="s">
        <v>13</v>
      </c>
    </row>
    <row r="6" spans="1:15" s="1" customFormat="1" ht="28.5" customHeight="1" x14ac:dyDescent="0.2">
      <c r="A6" s="60">
        <v>1</v>
      </c>
      <c r="B6" s="126" t="s">
        <v>36</v>
      </c>
      <c r="C6" s="2">
        <v>3663795</v>
      </c>
      <c r="D6" s="43" t="s">
        <v>14</v>
      </c>
      <c r="E6" s="45" t="s">
        <v>37</v>
      </c>
      <c r="F6" s="38" t="s">
        <v>40</v>
      </c>
      <c r="G6" s="45" t="s">
        <v>65</v>
      </c>
      <c r="H6" s="63" t="s">
        <v>123</v>
      </c>
      <c r="I6" s="62" t="s">
        <v>124</v>
      </c>
      <c r="J6" s="128">
        <v>429000</v>
      </c>
      <c r="K6" s="60" t="s">
        <v>125</v>
      </c>
      <c r="L6" s="13" t="s">
        <v>374</v>
      </c>
      <c r="M6" s="64">
        <v>2815</v>
      </c>
      <c r="N6" s="14"/>
      <c r="O6" s="14"/>
    </row>
    <row r="7" spans="1:15" s="1" customFormat="1" ht="22.5" x14ac:dyDescent="0.2">
      <c r="A7" s="60">
        <v>2</v>
      </c>
      <c r="B7" s="126" t="s">
        <v>105</v>
      </c>
      <c r="C7" s="4">
        <v>3447364</v>
      </c>
      <c r="D7" s="43" t="s">
        <v>14</v>
      </c>
      <c r="E7" s="38" t="s">
        <v>106</v>
      </c>
      <c r="F7" s="38" t="s">
        <v>40</v>
      </c>
      <c r="G7" s="62" t="s">
        <v>31</v>
      </c>
      <c r="H7" s="63" t="s">
        <v>128</v>
      </c>
      <c r="I7" s="62" t="s">
        <v>129</v>
      </c>
      <c r="J7" s="128">
        <v>1075500</v>
      </c>
      <c r="K7" s="60" t="s">
        <v>130</v>
      </c>
      <c r="L7" s="13" t="s">
        <v>375</v>
      </c>
      <c r="M7" s="64">
        <v>2815</v>
      </c>
      <c r="N7" s="14"/>
      <c r="O7" s="14"/>
    </row>
    <row r="8" spans="1:15" s="1" customFormat="1" ht="22.5" x14ac:dyDescent="0.2">
      <c r="A8" s="60">
        <v>3</v>
      </c>
      <c r="B8" s="126" t="s">
        <v>131</v>
      </c>
      <c r="C8" s="8">
        <v>3738952</v>
      </c>
      <c r="D8" s="43" t="s">
        <v>14</v>
      </c>
      <c r="E8" s="38" t="s">
        <v>133</v>
      </c>
      <c r="F8" s="38" t="s">
        <v>40</v>
      </c>
      <c r="G8" s="62" t="s">
        <v>31</v>
      </c>
      <c r="H8" s="63" t="s">
        <v>132</v>
      </c>
      <c r="I8" s="62" t="s">
        <v>129</v>
      </c>
      <c r="J8" s="128">
        <v>1075500</v>
      </c>
      <c r="K8" s="60" t="s">
        <v>130</v>
      </c>
      <c r="L8" s="114" t="s">
        <v>375</v>
      </c>
      <c r="M8" s="64">
        <v>2815</v>
      </c>
      <c r="N8" s="14"/>
      <c r="O8" s="14"/>
    </row>
    <row r="9" spans="1:15" s="1" customFormat="1" ht="22.5" x14ac:dyDescent="0.2">
      <c r="A9" s="60">
        <v>4</v>
      </c>
      <c r="B9" s="126" t="s">
        <v>34</v>
      </c>
      <c r="C9" s="4">
        <v>1178744</v>
      </c>
      <c r="D9" s="43" t="s">
        <v>14</v>
      </c>
      <c r="E9" s="47" t="s">
        <v>35</v>
      </c>
      <c r="F9" s="38" t="s">
        <v>40</v>
      </c>
      <c r="G9" s="62" t="s">
        <v>31</v>
      </c>
      <c r="H9" s="63" t="s">
        <v>123</v>
      </c>
      <c r="I9" s="60" t="s">
        <v>134</v>
      </c>
      <c r="J9" s="128">
        <v>573600</v>
      </c>
      <c r="K9" s="60" t="s">
        <v>135</v>
      </c>
      <c r="L9" s="13" t="s">
        <v>376</v>
      </c>
      <c r="M9" s="64">
        <v>2815</v>
      </c>
      <c r="N9" s="14"/>
      <c r="O9" s="14"/>
    </row>
    <row r="10" spans="1:15" s="1" customFormat="1" ht="24.75" customHeight="1" x14ac:dyDescent="0.2">
      <c r="A10" s="60">
        <v>5</v>
      </c>
      <c r="B10" s="126" t="s">
        <v>56</v>
      </c>
      <c r="C10" s="2">
        <v>1058659</v>
      </c>
      <c r="D10" s="43" t="s">
        <v>14</v>
      </c>
      <c r="E10" s="45" t="s">
        <v>57</v>
      </c>
      <c r="F10" s="38" t="s">
        <v>40</v>
      </c>
      <c r="G10" s="45" t="s">
        <v>65</v>
      </c>
      <c r="H10" s="63" t="s">
        <v>123</v>
      </c>
      <c r="I10" s="60" t="s">
        <v>136</v>
      </c>
      <c r="J10" s="128">
        <v>429000</v>
      </c>
      <c r="K10" s="60" t="s">
        <v>137</v>
      </c>
      <c r="L10" s="13" t="s">
        <v>377</v>
      </c>
      <c r="M10" s="64">
        <v>2815</v>
      </c>
      <c r="N10" s="14"/>
      <c r="O10" s="14"/>
    </row>
    <row r="11" spans="1:15" s="1" customFormat="1" ht="24.75" customHeight="1" x14ac:dyDescent="0.2">
      <c r="A11" s="60">
        <v>6</v>
      </c>
      <c r="B11" s="126" t="s">
        <v>116</v>
      </c>
      <c r="C11" s="2">
        <v>1417934</v>
      </c>
      <c r="D11" s="43" t="s">
        <v>14</v>
      </c>
      <c r="E11" s="45" t="s">
        <v>117</v>
      </c>
      <c r="F11" s="38" t="s">
        <v>40</v>
      </c>
      <c r="G11" s="62" t="s">
        <v>31</v>
      </c>
      <c r="H11" s="66" t="s">
        <v>138</v>
      </c>
      <c r="I11" s="62" t="s">
        <v>139</v>
      </c>
      <c r="J11" s="128">
        <v>573600</v>
      </c>
      <c r="K11" s="60" t="s">
        <v>140</v>
      </c>
      <c r="L11" s="13" t="s">
        <v>378</v>
      </c>
      <c r="M11" s="64">
        <v>2815</v>
      </c>
      <c r="N11" s="14"/>
      <c r="O11" s="14"/>
    </row>
    <row r="12" spans="1:15" s="1" customFormat="1" ht="27.75" customHeight="1" x14ac:dyDescent="0.2">
      <c r="A12" s="60">
        <v>7</v>
      </c>
      <c r="B12" s="125" t="s">
        <v>63</v>
      </c>
      <c r="C12" s="2">
        <v>2310774</v>
      </c>
      <c r="D12" s="43" t="s">
        <v>14</v>
      </c>
      <c r="E12" s="42" t="s">
        <v>26</v>
      </c>
      <c r="F12" s="38" t="s">
        <v>40</v>
      </c>
      <c r="G12" s="62" t="s">
        <v>31</v>
      </c>
      <c r="H12" s="63" t="s">
        <v>123</v>
      </c>
      <c r="I12" s="62" t="s">
        <v>141</v>
      </c>
      <c r="J12" s="128">
        <v>573600</v>
      </c>
      <c r="K12" s="60" t="s">
        <v>142</v>
      </c>
      <c r="L12" s="13" t="s">
        <v>379</v>
      </c>
      <c r="M12" s="64">
        <v>2815</v>
      </c>
      <c r="N12" s="14"/>
      <c r="O12" s="14"/>
    </row>
    <row r="13" spans="1:15" s="1" customFormat="1" ht="24.75" customHeight="1" x14ac:dyDescent="0.2">
      <c r="A13" s="60">
        <v>8</v>
      </c>
      <c r="B13" s="126" t="s">
        <v>60</v>
      </c>
      <c r="C13" s="2">
        <v>4962868</v>
      </c>
      <c r="D13" s="43" t="s">
        <v>14</v>
      </c>
      <c r="E13" s="45" t="s">
        <v>61</v>
      </c>
      <c r="F13" s="38" t="s">
        <v>40</v>
      </c>
      <c r="G13" s="62" t="s">
        <v>31</v>
      </c>
      <c r="H13" s="63" t="s">
        <v>123</v>
      </c>
      <c r="I13" s="62" t="s">
        <v>141</v>
      </c>
      <c r="J13" s="128">
        <v>573600</v>
      </c>
      <c r="K13" s="60" t="s">
        <v>142</v>
      </c>
      <c r="L13" s="114" t="s">
        <v>379</v>
      </c>
      <c r="M13" s="64">
        <v>2815</v>
      </c>
      <c r="N13" s="14"/>
      <c r="O13" s="14"/>
    </row>
    <row r="14" spans="1:15" s="1" customFormat="1" ht="23.25" customHeight="1" x14ac:dyDescent="0.2">
      <c r="A14" s="60">
        <v>9</v>
      </c>
      <c r="B14" s="126" t="s">
        <v>16</v>
      </c>
      <c r="C14" s="4">
        <v>4078545</v>
      </c>
      <c r="D14" s="43" t="s">
        <v>14</v>
      </c>
      <c r="E14" s="45" t="s">
        <v>17</v>
      </c>
      <c r="F14" s="38" t="s">
        <v>40</v>
      </c>
      <c r="G14" s="62" t="s">
        <v>143</v>
      </c>
      <c r="H14" s="63" t="s">
        <v>123</v>
      </c>
      <c r="I14" s="62" t="s">
        <v>144</v>
      </c>
      <c r="J14" s="128">
        <v>458400</v>
      </c>
      <c r="K14" s="60" t="s">
        <v>145</v>
      </c>
      <c r="L14" s="13" t="s">
        <v>380</v>
      </c>
      <c r="M14" s="64">
        <v>2815</v>
      </c>
      <c r="N14" s="14"/>
      <c r="O14" s="14"/>
    </row>
    <row r="15" spans="1:15" s="1" customFormat="1" ht="24" customHeight="1" x14ac:dyDescent="0.2">
      <c r="A15" s="60">
        <v>10</v>
      </c>
      <c r="B15" s="125" t="s">
        <v>27</v>
      </c>
      <c r="C15" s="2">
        <v>1771125</v>
      </c>
      <c r="D15" s="43" t="s">
        <v>14</v>
      </c>
      <c r="E15" s="42" t="s">
        <v>26</v>
      </c>
      <c r="F15" s="38" t="s">
        <v>40</v>
      </c>
      <c r="G15" s="62" t="s">
        <v>143</v>
      </c>
      <c r="H15" s="63" t="s">
        <v>123</v>
      </c>
      <c r="I15" s="62" t="s">
        <v>144</v>
      </c>
      <c r="J15" s="128">
        <v>458400</v>
      </c>
      <c r="K15" s="60" t="s">
        <v>145</v>
      </c>
      <c r="L15" s="114" t="s">
        <v>380</v>
      </c>
      <c r="M15" s="64">
        <v>2815</v>
      </c>
      <c r="N15" s="14"/>
      <c r="O15" s="14"/>
    </row>
    <row r="16" spans="1:15" s="1" customFormat="1" ht="22.5" x14ac:dyDescent="0.2">
      <c r="A16" s="60">
        <v>11</v>
      </c>
      <c r="B16" s="126" t="s">
        <v>103</v>
      </c>
      <c r="C16" s="4">
        <v>1320552</v>
      </c>
      <c r="D16" s="43" t="s">
        <v>14</v>
      </c>
      <c r="E16" s="47" t="s">
        <v>104</v>
      </c>
      <c r="F16" s="38" t="s">
        <v>40</v>
      </c>
      <c r="G16" s="62" t="s">
        <v>31</v>
      </c>
      <c r="H16" s="66" t="s">
        <v>146</v>
      </c>
      <c r="I16" s="60" t="s">
        <v>151</v>
      </c>
      <c r="J16" s="128">
        <v>956000</v>
      </c>
      <c r="K16" s="68" t="s">
        <v>147</v>
      </c>
      <c r="L16" s="13" t="s">
        <v>381</v>
      </c>
      <c r="M16" s="64">
        <v>2826</v>
      </c>
      <c r="N16" s="14" t="s">
        <v>397</v>
      </c>
      <c r="O16" s="14"/>
    </row>
    <row r="17" spans="1:15" s="1" customFormat="1" ht="22.5" x14ac:dyDescent="0.2">
      <c r="A17" s="60">
        <v>12</v>
      </c>
      <c r="B17" s="125" t="s">
        <v>148</v>
      </c>
      <c r="C17" s="2">
        <v>3398171</v>
      </c>
      <c r="D17" s="43" t="s">
        <v>14</v>
      </c>
      <c r="E17" s="65" t="s">
        <v>149</v>
      </c>
      <c r="F17" s="38" t="s">
        <v>40</v>
      </c>
      <c r="G17" s="62" t="s">
        <v>31</v>
      </c>
      <c r="H17" s="66" t="s">
        <v>146</v>
      </c>
      <c r="I17" s="60" t="s">
        <v>151</v>
      </c>
      <c r="J17" s="128">
        <v>956000</v>
      </c>
      <c r="K17" s="68" t="s">
        <v>147</v>
      </c>
      <c r="L17" s="114" t="s">
        <v>381</v>
      </c>
      <c r="M17" s="64">
        <v>2826</v>
      </c>
      <c r="N17" s="14" t="s">
        <v>397</v>
      </c>
      <c r="O17" s="14"/>
    </row>
    <row r="18" spans="1:15" s="1" customFormat="1" ht="22.5" x14ac:dyDescent="0.2">
      <c r="A18" s="60">
        <v>13</v>
      </c>
      <c r="B18" s="125" t="s">
        <v>102</v>
      </c>
      <c r="C18" s="2">
        <v>4618995</v>
      </c>
      <c r="D18" s="43" t="s">
        <v>14</v>
      </c>
      <c r="E18" s="42" t="s">
        <v>97</v>
      </c>
      <c r="F18" s="38" t="s">
        <v>40</v>
      </c>
      <c r="G18" s="62" t="s">
        <v>31</v>
      </c>
      <c r="H18" s="66" t="s">
        <v>150</v>
      </c>
      <c r="I18" s="62" t="s">
        <v>152</v>
      </c>
      <c r="J18" s="115">
        <v>1720800</v>
      </c>
      <c r="K18" s="69" t="s">
        <v>153</v>
      </c>
      <c r="L18" s="13" t="s">
        <v>382</v>
      </c>
      <c r="M18" s="64">
        <v>2826</v>
      </c>
      <c r="N18" s="14"/>
      <c r="O18" s="14"/>
    </row>
    <row r="19" spans="1:15" s="1" customFormat="1" ht="24.75" customHeight="1" x14ac:dyDescent="0.2">
      <c r="A19" s="60">
        <v>14</v>
      </c>
      <c r="B19" s="126" t="s">
        <v>81</v>
      </c>
      <c r="C19" s="4">
        <v>649276</v>
      </c>
      <c r="D19" s="43" t="s">
        <v>14</v>
      </c>
      <c r="E19" s="49" t="s">
        <v>82</v>
      </c>
      <c r="F19" s="38" t="s">
        <v>40</v>
      </c>
      <c r="G19" s="62" t="s">
        <v>87</v>
      </c>
      <c r="H19" s="66" t="s">
        <v>154</v>
      </c>
      <c r="I19" s="62" t="s">
        <v>152</v>
      </c>
      <c r="J19" s="115">
        <v>1680800</v>
      </c>
      <c r="K19" s="69" t="s">
        <v>155</v>
      </c>
      <c r="L19" s="13" t="s">
        <v>383</v>
      </c>
      <c r="M19" s="64">
        <v>2826</v>
      </c>
      <c r="N19" s="14"/>
      <c r="O19" s="14"/>
    </row>
    <row r="20" spans="1:15" s="1" customFormat="1" ht="31.5" customHeight="1" x14ac:dyDescent="0.2">
      <c r="A20" s="60">
        <v>15</v>
      </c>
      <c r="B20" s="126" t="s">
        <v>156</v>
      </c>
      <c r="C20" s="4">
        <v>2290100</v>
      </c>
      <c r="D20" s="43" t="s">
        <v>14</v>
      </c>
      <c r="E20" s="65" t="s">
        <v>157</v>
      </c>
      <c r="F20" s="38" t="s">
        <v>40</v>
      </c>
      <c r="G20" s="62" t="s">
        <v>77</v>
      </c>
      <c r="H20" s="66" t="s">
        <v>158</v>
      </c>
      <c r="I20" s="62" t="s">
        <v>151</v>
      </c>
      <c r="J20" s="115">
        <v>760000</v>
      </c>
      <c r="K20" s="69" t="s">
        <v>159</v>
      </c>
      <c r="L20" s="13" t="s">
        <v>384</v>
      </c>
      <c r="M20" s="64">
        <v>2826</v>
      </c>
      <c r="N20" s="14" t="s">
        <v>396</v>
      </c>
      <c r="O20" s="14"/>
    </row>
    <row r="21" spans="1:15" s="1" customFormat="1" ht="24" customHeight="1" x14ac:dyDescent="0.2">
      <c r="A21" s="60">
        <v>16</v>
      </c>
      <c r="B21" s="126" t="s">
        <v>160</v>
      </c>
      <c r="C21" s="8">
        <v>2956488</v>
      </c>
      <c r="D21" s="43" t="s">
        <v>14</v>
      </c>
      <c r="E21" s="47" t="s">
        <v>161</v>
      </c>
      <c r="F21" s="38" t="s">
        <v>40</v>
      </c>
      <c r="G21" s="62" t="s">
        <v>77</v>
      </c>
      <c r="H21" s="66" t="s">
        <v>158</v>
      </c>
      <c r="I21" s="62" t="s">
        <v>151</v>
      </c>
      <c r="J21" s="115">
        <v>760000</v>
      </c>
      <c r="K21" s="69" t="s">
        <v>159</v>
      </c>
      <c r="L21" s="114" t="s">
        <v>384</v>
      </c>
      <c r="M21" s="64">
        <v>2826</v>
      </c>
      <c r="N21" s="14"/>
      <c r="O21" s="14"/>
    </row>
    <row r="22" spans="1:15" s="1" customFormat="1" ht="24" customHeight="1" x14ac:dyDescent="0.2">
      <c r="A22" s="60">
        <v>17</v>
      </c>
      <c r="B22" s="126" t="s">
        <v>162</v>
      </c>
      <c r="C22" s="8">
        <v>4374348</v>
      </c>
      <c r="D22" s="43" t="s">
        <v>14</v>
      </c>
      <c r="E22" s="38" t="s">
        <v>163</v>
      </c>
      <c r="F22" s="38" t="s">
        <v>40</v>
      </c>
      <c r="G22" s="62" t="s">
        <v>164</v>
      </c>
      <c r="H22" s="70" t="s">
        <v>128</v>
      </c>
      <c r="I22" s="62" t="s">
        <v>165</v>
      </c>
      <c r="J22" s="115">
        <v>956000</v>
      </c>
      <c r="K22" s="13" t="s">
        <v>166</v>
      </c>
      <c r="L22" s="13" t="s">
        <v>385</v>
      </c>
      <c r="M22" s="64">
        <v>2827</v>
      </c>
      <c r="N22" s="14"/>
      <c r="O22" s="14"/>
    </row>
    <row r="23" spans="1:15" s="1" customFormat="1" ht="22.5" x14ac:dyDescent="0.2">
      <c r="A23" s="60">
        <v>18</v>
      </c>
      <c r="B23" s="125" t="s">
        <v>167</v>
      </c>
      <c r="C23" s="43">
        <v>3309598</v>
      </c>
      <c r="D23" s="43" t="s">
        <v>14</v>
      </c>
      <c r="E23" s="42" t="s">
        <v>168</v>
      </c>
      <c r="F23" s="38" t="s">
        <v>40</v>
      </c>
      <c r="G23" s="62" t="s">
        <v>164</v>
      </c>
      <c r="H23" s="70" t="s">
        <v>128</v>
      </c>
      <c r="I23" s="62" t="s">
        <v>169</v>
      </c>
      <c r="J23" s="115">
        <v>956000</v>
      </c>
      <c r="K23" s="71" t="s">
        <v>170</v>
      </c>
      <c r="L23" s="13" t="s">
        <v>386</v>
      </c>
      <c r="M23" s="64">
        <v>2827</v>
      </c>
      <c r="N23" s="14" t="s">
        <v>411</v>
      </c>
      <c r="O23" s="14"/>
    </row>
    <row r="24" spans="1:15" s="1" customFormat="1" ht="22.5" x14ac:dyDescent="0.2">
      <c r="A24" s="60">
        <v>19</v>
      </c>
      <c r="B24" s="125" t="s">
        <v>53</v>
      </c>
      <c r="C24" s="2">
        <v>1218197</v>
      </c>
      <c r="D24" s="43" t="s">
        <v>14</v>
      </c>
      <c r="E24" s="44" t="s">
        <v>39</v>
      </c>
      <c r="F24" s="38" t="s">
        <v>40</v>
      </c>
      <c r="G24" s="62" t="s">
        <v>171</v>
      </c>
      <c r="H24" s="66" t="s">
        <v>172</v>
      </c>
      <c r="I24" s="62" t="s">
        <v>173</v>
      </c>
      <c r="J24" s="115">
        <f>1293600+254400</f>
        <v>1548000</v>
      </c>
      <c r="K24" s="71" t="s">
        <v>174</v>
      </c>
      <c r="L24" s="13" t="s">
        <v>361</v>
      </c>
      <c r="M24" s="64">
        <v>2776</v>
      </c>
      <c r="N24" s="14" t="s">
        <v>407</v>
      </c>
      <c r="O24" s="14"/>
    </row>
    <row r="25" spans="1:15" s="1" customFormat="1" ht="22.5" x14ac:dyDescent="0.2">
      <c r="A25" s="60">
        <v>20</v>
      </c>
      <c r="B25" s="56" t="s">
        <v>54</v>
      </c>
      <c r="C25" s="4">
        <v>648955</v>
      </c>
      <c r="D25" s="43" t="s">
        <v>14</v>
      </c>
      <c r="E25" s="47" t="s">
        <v>42</v>
      </c>
      <c r="F25" s="38" t="s">
        <v>40</v>
      </c>
      <c r="G25" s="62" t="s">
        <v>171</v>
      </c>
      <c r="H25" s="66" t="s">
        <v>172</v>
      </c>
      <c r="I25" s="62" t="s">
        <v>173</v>
      </c>
      <c r="J25" s="115">
        <f>1293600+254400</f>
        <v>1548000</v>
      </c>
      <c r="K25" s="71" t="s">
        <v>174</v>
      </c>
      <c r="L25" s="114" t="s">
        <v>361</v>
      </c>
      <c r="M25" s="64">
        <v>2776</v>
      </c>
      <c r="N25" s="14" t="s">
        <v>407</v>
      </c>
      <c r="O25" s="14"/>
    </row>
    <row r="26" spans="1:15" s="1" customFormat="1" ht="22.5" x14ac:dyDescent="0.2">
      <c r="A26" s="60">
        <v>21</v>
      </c>
      <c r="B26" s="126" t="s">
        <v>48</v>
      </c>
      <c r="C26" s="4">
        <v>2393086</v>
      </c>
      <c r="D26" s="43" t="s">
        <v>14</v>
      </c>
      <c r="E26" s="38" t="s">
        <v>18</v>
      </c>
      <c r="F26" s="38" t="s">
        <v>40</v>
      </c>
      <c r="G26" s="62" t="s">
        <v>176</v>
      </c>
      <c r="H26" s="66" t="s">
        <v>175</v>
      </c>
      <c r="I26" s="62" t="s">
        <v>72</v>
      </c>
      <c r="J26" s="115">
        <v>1144800</v>
      </c>
      <c r="K26" s="73" t="s">
        <v>177</v>
      </c>
      <c r="L26" s="13" t="s">
        <v>362</v>
      </c>
      <c r="M26" s="64">
        <v>2776</v>
      </c>
      <c r="N26" s="14" t="s">
        <v>408</v>
      </c>
      <c r="O26" s="14"/>
    </row>
    <row r="27" spans="1:15" s="1" customFormat="1" ht="22.5" x14ac:dyDescent="0.2">
      <c r="A27" s="60">
        <v>22</v>
      </c>
      <c r="B27" s="126" t="s">
        <v>49</v>
      </c>
      <c r="C27" s="2">
        <v>3700055</v>
      </c>
      <c r="D27" s="43" t="s">
        <v>24</v>
      </c>
      <c r="E27" s="38" t="s">
        <v>50</v>
      </c>
      <c r="F27" s="38" t="s">
        <v>40</v>
      </c>
      <c r="G27" s="62" t="s">
        <v>176</v>
      </c>
      <c r="H27" s="66" t="s">
        <v>175</v>
      </c>
      <c r="I27" s="62" t="s">
        <v>72</v>
      </c>
      <c r="J27" s="115">
        <v>1144800</v>
      </c>
      <c r="K27" s="73" t="s">
        <v>177</v>
      </c>
      <c r="L27" s="114" t="s">
        <v>362</v>
      </c>
      <c r="M27" s="64">
        <v>2776</v>
      </c>
      <c r="N27" s="14" t="s">
        <v>408</v>
      </c>
      <c r="O27" s="14"/>
    </row>
    <row r="28" spans="1:15" s="1" customFormat="1" ht="15.75" customHeight="1" x14ac:dyDescent="0.2">
      <c r="A28" s="147" t="s">
        <v>6</v>
      </c>
      <c r="B28" s="148"/>
      <c r="C28" s="148"/>
      <c r="D28" s="148"/>
      <c r="E28" s="148"/>
      <c r="F28" s="148"/>
      <c r="G28" s="148"/>
      <c r="H28" s="148"/>
      <c r="I28" s="149"/>
      <c r="J28" s="74">
        <f>SUM(J6:J27)</f>
        <v>20351400</v>
      </c>
      <c r="K28" s="75"/>
      <c r="L28" s="75"/>
      <c r="M28" s="16"/>
      <c r="N28" s="14"/>
      <c r="O28" s="14"/>
    </row>
    <row r="29" spans="1:15" s="1" customFormat="1" ht="15.75" customHeight="1" x14ac:dyDescent="0.2">
      <c r="A29" s="147" t="s">
        <v>6</v>
      </c>
      <c r="B29" s="148"/>
      <c r="C29" s="148"/>
      <c r="D29" s="148"/>
      <c r="E29" s="148"/>
      <c r="F29" s="148"/>
      <c r="G29" s="148"/>
      <c r="H29" s="148"/>
      <c r="I29" s="149"/>
      <c r="J29" s="74">
        <f>+J28</f>
        <v>20351400</v>
      </c>
      <c r="K29" s="75"/>
      <c r="L29" s="75"/>
      <c r="M29" s="16"/>
      <c r="N29" s="14"/>
      <c r="O29" s="14"/>
    </row>
    <row r="30" spans="1:15" s="1" customFormat="1" ht="22.5" x14ac:dyDescent="0.2">
      <c r="A30" s="15">
        <v>23</v>
      </c>
      <c r="B30" s="127" t="s">
        <v>41</v>
      </c>
      <c r="C30" s="2">
        <v>1919956</v>
      </c>
      <c r="D30" s="43" t="s">
        <v>14</v>
      </c>
      <c r="E30" s="47" t="s">
        <v>42</v>
      </c>
      <c r="F30" s="38" t="s">
        <v>40</v>
      </c>
      <c r="G30" s="62" t="s">
        <v>110</v>
      </c>
      <c r="H30" s="66" t="s">
        <v>175</v>
      </c>
      <c r="I30" s="60" t="s">
        <v>68</v>
      </c>
      <c r="J30" s="115">
        <v>1375200</v>
      </c>
      <c r="K30" s="71" t="s">
        <v>178</v>
      </c>
      <c r="L30" s="13" t="s">
        <v>363</v>
      </c>
      <c r="M30" s="64">
        <v>2776</v>
      </c>
      <c r="N30" s="14" t="s">
        <v>406</v>
      </c>
      <c r="O30" s="14"/>
    </row>
    <row r="31" spans="1:15" s="1" customFormat="1" ht="22.5" x14ac:dyDescent="0.2">
      <c r="A31" s="15">
        <v>24</v>
      </c>
      <c r="B31" s="126" t="s">
        <v>47</v>
      </c>
      <c r="C31" s="2">
        <v>3536710</v>
      </c>
      <c r="D31" s="43" t="s">
        <v>24</v>
      </c>
      <c r="E31" s="47" t="s">
        <v>42</v>
      </c>
      <c r="F31" s="38" t="s">
        <v>40</v>
      </c>
      <c r="G31" s="62" t="s">
        <v>110</v>
      </c>
      <c r="H31" s="66" t="s">
        <v>175</v>
      </c>
      <c r="I31" s="60" t="s">
        <v>68</v>
      </c>
      <c r="J31" s="115">
        <v>1375200</v>
      </c>
      <c r="K31" s="71" t="s">
        <v>178</v>
      </c>
      <c r="L31" s="114" t="s">
        <v>363</v>
      </c>
      <c r="M31" s="64">
        <v>2776</v>
      </c>
      <c r="N31" s="14" t="s">
        <v>406</v>
      </c>
      <c r="O31" s="14"/>
    </row>
    <row r="32" spans="1:15" s="1" customFormat="1" ht="22.5" x14ac:dyDescent="0.2">
      <c r="A32" s="15">
        <v>25</v>
      </c>
      <c r="B32" s="126" t="s">
        <v>80</v>
      </c>
      <c r="C32" s="67">
        <v>841936</v>
      </c>
      <c r="D32" s="50" t="s">
        <v>14</v>
      </c>
      <c r="E32" s="44" t="s">
        <v>19</v>
      </c>
      <c r="F32" s="38" t="s">
        <v>40</v>
      </c>
      <c r="G32" s="62" t="s">
        <v>31</v>
      </c>
      <c r="H32" s="66" t="s">
        <v>175</v>
      </c>
      <c r="I32" s="62" t="s">
        <v>152</v>
      </c>
      <c r="J32" s="115">
        <v>1720800</v>
      </c>
      <c r="K32" s="71" t="s">
        <v>179</v>
      </c>
      <c r="L32" s="13" t="s">
        <v>364</v>
      </c>
      <c r="M32" s="64">
        <v>2776</v>
      </c>
      <c r="N32" s="14"/>
      <c r="O32" s="14"/>
    </row>
    <row r="33" spans="1:15" s="1" customFormat="1" ht="22.5" x14ac:dyDescent="0.2">
      <c r="A33" s="15">
        <v>26</v>
      </c>
      <c r="B33" s="126" t="s">
        <v>55</v>
      </c>
      <c r="C33" s="4">
        <v>1861509</v>
      </c>
      <c r="D33" s="43" t="s">
        <v>14</v>
      </c>
      <c r="E33" s="38" t="s">
        <v>39</v>
      </c>
      <c r="F33" s="38" t="s">
        <v>40</v>
      </c>
      <c r="G33" s="45" t="s">
        <v>32</v>
      </c>
      <c r="H33" s="66" t="s">
        <v>175</v>
      </c>
      <c r="I33" s="62" t="s">
        <v>72</v>
      </c>
      <c r="J33" s="115">
        <v>1720800</v>
      </c>
      <c r="K33" s="66" t="s">
        <v>180</v>
      </c>
      <c r="L33" s="13" t="s">
        <v>365</v>
      </c>
      <c r="M33" s="64">
        <v>2776</v>
      </c>
      <c r="N33" s="14" t="s">
        <v>409</v>
      </c>
      <c r="O33" s="14"/>
    </row>
    <row r="34" spans="1:15" s="1" customFormat="1" ht="22.5" x14ac:dyDescent="0.2">
      <c r="A34" s="15">
        <v>27</v>
      </c>
      <c r="B34" s="126" t="s">
        <v>96</v>
      </c>
      <c r="C34" s="4">
        <v>3397321</v>
      </c>
      <c r="D34" s="43" t="s">
        <v>14</v>
      </c>
      <c r="E34" s="38" t="s">
        <v>39</v>
      </c>
      <c r="F34" s="38" t="s">
        <v>40</v>
      </c>
      <c r="G34" s="45" t="s">
        <v>32</v>
      </c>
      <c r="H34" s="66" t="s">
        <v>175</v>
      </c>
      <c r="I34" s="62" t="s">
        <v>72</v>
      </c>
      <c r="J34" s="115">
        <v>1720800</v>
      </c>
      <c r="K34" s="66" t="s">
        <v>180</v>
      </c>
      <c r="L34" s="114" t="s">
        <v>365</v>
      </c>
      <c r="M34" s="64">
        <v>2776</v>
      </c>
      <c r="N34" s="14" t="s">
        <v>409</v>
      </c>
      <c r="O34" s="14"/>
    </row>
    <row r="35" spans="1:15" s="1" customFormat="1" ht="22.5" x14ac:dyDescent="0.2">
      <c r="A35" s="15">
        <v>28</v>
      </c>
      <c r="B35" s="125" t="s">
        <v>46</v>
      </c>
      <c r="C35" s="2">
        <v>4351269</v>
      </c>
      <c r="D35" s="43" t="s">
        <v>14</v>
      </c>
      <c r="E35" s="42" t="s">
        <v>45</v>
      </c>
      <c r="F35" s="38" t="s">
        <v>40</v>
      </c>
      <c r="G35" s="45" t="s">
        <v>181</v>
      </c>
      <c r="H35" s="63" t="s">
        <v>182</v>
      </c>
      <c r="I35" s="62" t="s">
        <v>183</v>
      </c>
      <c r="J35" s="128">
        <v>1592800</v>
      </c>
      <c r="K35" s="66" t="s">
        <v>184</v>
      </c>
      <c r="L35" s="13" t="s">
        <v>366</v>
      </c>
      <c r="M35" s="64">
        <v>2776</v>
      </c>
      <c r="N35" s="14" t="s">
        <v>403</v>
      </c>
      <c r="O35" s="14"/>
    </row>
    <row r="36" spans="1:15" s="1" customFormat="1" ht="22.5" x14ac:dyDescent="0.2">
      <c r="A36" s="15">
        <v>29</v>
      </c>
      <c r="B36" s="126" t="s">
        <v>51</v>
      </c>
      <c r="C36" s="4">
        <v>3207681</v>
      </c>
      <c r="D36" s="43" t="s">
        <v>14</v>
      </c>
      <c r="E36" s="47" t="s">
        <v>52</v>
      </c>
      <c r="F36" s="38" t="s">
        <v>40</v>
      </c>
      <c r="G36" s="45" t="s">
        <v>181</v>
      </c>
      <c r="H36" s="63" t="s">
        <v>182</v>
      </c>
      <c r="I36" s="62" t="s">
        <v>183</v>
      </c>
      <c r="J36" s="128">
        <v>1592800</v>
      </c>
      <c r="K36" s="66" t="s">
        <v>184</v>
      </c>
      <c r="L36" s="114" t="s">
        <v>366</v>
      </c>
      <c r="M36" s="64">
        <v>2776</v>
      </c>
      <c r="N36" s="14" t="s">
        <v>403</v>
      </c>
      <c r="O36" s="14"/>
    </row>
    <row r="37" spans="1:15" s="1" customFormat="1" ht="22.5" x14ac:dyDescent="0.2">
      <c r="A37" s="15">
        <v>30</v>
      </c>
      <c r="B37" s="126" t="s">
        <v>81</v>
      </c>
      <c r="C37" s="4">
        <v>649276</v>
      </c>
      <c r="D37" s="43" t="s">
        <v>14</v>
      </c>
      <c r="E37" s="49" t="s">
        <v>82</v>
      </c>
      <c r="F37" s="38" t="s">
        <v>40</v>
      </c>
      <c r="G37" s="62" t="s">
        <v>88</v>
      </c>
      <c r="H37" s="63" t="s">
        <v>185</v>
      </c>
      <c r="I37" s="62" t="s">
        <v>152</v>
      </c>
      <c r="J37" s="128">
        <v>1680800</v>
      </c>
      <c r="K37" s="66" t="s">
        <v>186</v>
      </c>
      <c r="L37" s="13" t="s">
        <v>367</v>
      </c>
      <c r="M37" s="64">
        <v>2776</v>
      </c>
      <c r="N37" s="14"/>
      <c r="O37" s="14"/>
    </row>
    <row r="38" spans="1:15" s="1" customFormat="1" ht="33.75" x14ac:dyDescent="0.2">
      <c r="A38" s="15">
        <v>31</v>
      </c>
      <c r="B38" s="126" t="s">
        <v>91</v>
      </c>
      <c r="C38" s="4">
        <v>3507810</v>
      </c>
      <c r="D38" s="43" t="s">
        <v>14</v>
      </c>
      <c r="E38" s="45" t="s">
        <v>92</v>
      </c>
      <c r="F38" s="38" t="s">
        <v>40</v>
      </c>
      <c r="G38" s="45" t="s">
        <v>192</v>
      </c>
      <c r="H38" s="63" t="s">
        <v>193</v>
      </c>
      <c r="I38" s="62" t="s">
        <v>194</v>
      </c>
      <c r="J38" s="128">
        <v>1604000</v>
      </c>
      <c r="K38" s="66" t="s">
        <v>195</v>
      </c>
      <c r="L38" s="13" t="s">
        <v>352</v>
      </c>
      <c r="M38" s="64">
        <v>2783</v>
      </c>
      <c r="N38" s="14"/>
      <c r="O38" s="14"/>
    </row>
    <row r="39" spans="1:15" s="1" customFormat="1" ht="33.75" x14ac:dyDescent="0.2">
      <c r="A39" s="15">
        <v>32</v>
      </c>
      <c r="B39" s="126" t="s">
        <v>196</v>
      </c>
      <c r="C39" s="4">
        <v>1493777</v>
      </c>
      <c r="D39" s="2" t="s">
        <v>14</v>
      </c>
      <c r="E39" s="61" t="s">
        <v>197</v>
      </c>
      <c r="F39" s="60" t="s">
        <v>40</v>
      </c>
      <c r="G39" s="45" t="s">
        <v>192</v>
      </c>
      <c r="H39" s="63" t="s">
        <v>193</v>
      </c>
      <c r="I39" s="62" t="s">
        <v>194</v>
      </c>
      <c r="J39" s="128">
        <f>1604000+200200</f>
        <v>1804200</v>
      </c>
      <c r="K39" s="66" t="s">
        <v>198</v>
      </c>
      <c r="L39" s="13" t="s">
        <v>353</v>
      </c>
      <c r="M39" s="64">
        <v>2783</v>
      </c>
      <c r="N39" s="14"/>
      <c r="O39" s="14"/>
    </row>
    <row r="40" spans="1:15" s="1" customFormat="1" ht="22.5" x14ac:dyDescent="0.2">
      <c r="A40" s="15">
        <v>33</v>
      </c>
      <c r="B40" s="126" t="s">
        <v>94</v>
      </c>
      <c r="C40" s="67">
        <v>2218648</v>
      </c>
      <c r="D40" s="43" t="s">
        <v>14</v>
      </c>
      <c r="E40" s="38" t="s">
        <v>95</v>
      </c>
      <c r="F40" s="38" t="s">
        <v>40</v>
      </c>
      <c r="G40" s="45" t="s">
        <v>199</v>
      </c>
      <c r="H40" s="63" t="s">
        <v>200</v>
      </c>
      <c r="I40" s="62" t="s">
        <v>201</v>
      </c>
      <c r="J40" s="128">
        <v>1490400</v>
      </c>
      <c r="K40" s="66" t="s">
        <v>202</v>
      </c>
      <c r="L40" s="13" t="s">
        <v>354</v>
      </c>
      <c r="M40" s="64">
        <v>2783</v>
      </c>
      <c r="N40" s="14" t="s">
        <v>398</v>
      </c>
      <c r="O40" s="14"/>
    </row>
    <row r="41" spans="1:15" s="1" customFormat="1" ht="22.5" x14ac:dyDescent="0.2">
      <c r="A41" s="15">
        <v>34</v>
      </c>
      <c r="B41" s="126" t="s">
        <v>69</v>
      </c>
      <c r="C41" s="4">
        <v>5609080</v>
      </c>
      <c r="D41" s="43" t="s">
        <v>14</v>
      </c>
      <c r="E41" s="47" t="s">
        <v>70</v>
      </c>
      <c r="F41" s="38" t="s">
        <v>40</v>
      </c>
      <c r="G41" s="45" t="s">
        <v>199</v>
      </c>
      <c r="H41" s="63" t="s">
        <v>200</v>
      </c>
      <c r="I41" s="62" t="s">
        <v>201</v>
      </c>
      <c r="J41" s="128">
        <v>1490400</v>
      </c>
      <c r="K41" s="66" t="s">
        <v>202</v>
      </c>
      <c r="L41" s="114" t="s">
        <v>354</v>
      </c>
      <c r="M41" s="64">
        <v>2783</v>
      </c>
      <c r="N41" s="14" t="s">
        <v>398</v>
      </c>
      <c r="O41" s="14"/>
    </row>
    <row r="42" spans="1:15" s="1" customFormat="1" ht="22.5" x14ac:dyDescent="0.2">
      <c r="A42" s="15">
        <v>35</v>
      </c>
      <c r="B42" s="126" t="s">
        <v>80</v>
      </c>
      <c r="C42" s="67">
        <v>841936</v>
      </c>
      <c r="D42" s="50" t="s">
        <v>14</v>
      </c>
      <c r="E42" s="44" t="s">
        <v>19</v>
      </c>
      <c r="F42" s="38" t="s">
        <v>40</v>
      </c>
      <c r="G42" s="45" t="s">
        <v>32</v>
      </c>
      <c r="H42" s="63" t="s">
        <v>203</v>
      </c>
      <c r="I42" s="62" t="s">
        <v>152</v>
      </c>
      <c r="J42" s="128">
        <v>1720800</v>
      </c>
      <c r="K42" s="66" t="s">
        <v>204</v>
      </c>
      <c r="L42" s="13" t="s">
        <v>355</v>
      </c>
      <c r="M42" s="64">
        <v>2783</v>
      </c>
      <c r="N42" s="14"/>
      <c r="O42" s="14"/>
    </row>
    <row r="43" spans="1:15" s="1" customFormat="1" ht="22.5" x14ac:dyDescent="0.2">
      <c r="A43" s="15">
        <v>36</v>
      </c>
      <c r="B43" s="127" t="s">
        <v>41</v>
      </c>
      <c r="C43" s="2">
        <v>1919956</v>
      </c>
      <c r="D43" s="43" t="s">
        <v>14</v>
      </c>
      <c r="E43" s="47" t="s">
        <v>42</v>
      </c>
      <c r="F43" s="38" t="s">
        <v>40</v>
      </c>
      <c r="G43" s="62" t="s">
        <v>31</v>
      </c>
      <c r="H43" s="63" t="s">
        <v>203</v>
      </c>
      <c r="I43" s="62" t="s">
        <v>68</v>
      </c>
      <c r="J43" s="128">
        <v>1720800</v>
      </c>
      <c r="K43" s="66" t="s">
        <v>205</v>
      </c>
      <c r="L43" s="13" t="s">
        <v>356</v>
      </c>
      <c r="M43" s="64">
        <v>2783</v>
      </c>
      <c r="N43" s="14" t="s">
        <v>399</v>
      </c>
      <c r="O43" s="14"/>
    </row>
    <row r="44" spans="1:15" s="1" customFormat="1" ht="22.5" x14ac:dyDescent="0.2">
      <c r="A44" s="15">
        <v>37</v>
      </c>
      <c r="B44" s="126" t="s">
        <v>47</v>
      </c>
      <c r="C44" s="2">
        <v>3536710</v>
      </c>
      <c r="D44" s="43" t="s">
        <v>24</v>
      </c>
      <c r="E44" s="47" t="s">
        <v>42</v>
      </c>
      <c r="F44" s="38" t="s">
        <v>40</v>
      </c>
      <c r="G44" s="62" t="s">
        <v>31</v>
      </c>
      <c r="H44" s="63" t="s">
        <v>203</v>
      </c>
      <c r="I44" s="62" t="s">
        <v>68</v>
      </c>
      <c r="J44" s="128">
        <v>1720800</v>
      </c>
      <c r="K44" s="66" t="s">
        <v>205</v>
      </c>
      <c r="L44" s="114" t="s">
        <v>356</v>
      </c>
      <c r="M44" s="64">
        <v>2783</v>
      </c>
      <c r="N44" s="14" t="s">
        <v>399</v>
      </c>
      <c r="O44" s="14"/>
    </row>
    <row r="45" spans="1:15" s="1" customFormat="1" ht="22.5" x14ac:dyDescent="0.2">
      <c r="A45" s="15">
        <v>38</v>
      </c>
      <c r="B45" s="125" t="s">
        <v>53</v>
      </c>
      <c r="C45" s="2">
        <v>1218197</v>
      </c>
      <c r="D45" s="43" t="s">
        <v>14</v>
      </c>
      <c r="E45" s="44" t="s">
        <v>39</v>
      </c>
      <c r="F45" s="38" t="s">
        <v>40</v>
      </c>
      <c r="G45" s="45" t="s">
        <v>206</v>
      </c>
      <c r="H45" s="63" t="s">
        <v>207</v>
      </c>
      <c r="I45" s="62" t="s">
        <v>68</v>
      </c>
      <c r="J45" s="128">
        <v>1399200</v>
      </c>
      <c r="K45" s="66" t="s">
        <v>208</v>
      </c>
      <c r="L45" s="13" t="s">
        <v>357</v>
      </c>
      <c r="M45" s="64">
        <v>2783</v>
      </c>
      <c r="N45" s="14" t="s">
        <v>401</v>
      </c>
      <c r="O45" s="14"/>
    </row>
    <row r="46" spans="1:15" s="1" customFormat="1" ht="22.5" x14ac:dyDescent="0.2">
      <c r="A46" s="15">
        <v>39</v>
      </c>
      <c r="B46" s="56" t="s">
        <v>54</v>
      </c>
      <c r="C46" s="4">
        <v>648955</v>
      </c>
      <c r="D46" s="43" t="s">
        <v>14</v>
      </c>
      <c r="E46" s="47" t="s">
        <v>42</v>
      </c>
      <c r="F46" s="38" t="s">
        <v>40</v>
      </c>
      <c r="G46" s="45" t="s">
        <v>206</v>
      </c>
      <c r="H46" s="63" t="s">
        <v>207</v>
      </c>
      <c r="I46" s="62" t="s">
        <v>68</v>
      </c>
      <c r="J46" s="128">
        <v>1399200</v>
      </c>
      <c r="K46" s="66" t="s">
        <v>208</v>
      </c>
      <c r="L46" s="114" t="s">
        <v>357</v>
      </c>
      <c r="M46" s="64">
        <v>2783</v>
      </c>
      <c r="N46" s="14" t="s">
        <v>401</v>
      </c>
      <c r="O46" s="14"/>
    </row>
    <row r="47" spans="1:15" s="1" customFormat="1" ht="22.5" x14ac:dyDescent="0.2">
      <c r="A47" s="15">
        <v>40</v>
      </c>
      <c r="B47" s="126" t="s">
        <v>89</v>
      </c>
      <c r="C47" s="2">
        <v>1380691</v>
      </c>
      <c r="D47" s="43" t="s">
        <v>14</v>
      </c>
      <c r="E47" s="47" t="s">
        <v>90</v>
      </c>
      <c r="F47" s="38" t="s">
        <v>40</v>
      </c>
      <c r="G47" s="62" t="s">
        <v>31</v>
      </c>
      <c r="H47" s="63" t="s">
        <v>203</v>
      </c>
      <c r="I47" s="62" t="s">
        <v>152</v>
      </c>
      <c r="J47" s="128">
        <v>1720800</v>
      </c>
      <c r="K47" s="66" t="s">
        <v>209</v>
      </c>
      <c r="L47" s="13" t="s">
        <v>345</v>
      </c>
      <c r="M47" s="64">
        <v>2783</v>
      </c>
      <c r="N47" s="14"/>
      <c r="O47" s="14"/>
    </row>
    <row r="48" spans="1:15" s="1" customFormat="1" ht="22.5" x14ac:dyDescent="0.2">
      <c r="A48" s="15">
        <v>41</v>
      </c>
      <c r="B48" s="126" t="s">
        <v>81</v>
      </c>
      <c r="C48" s="4">
        <v>649276</v>
      </c>
      <c r="D48" s="43" t="s">
        <v>14</v>
      </c>
      <c r="E48" s="49" t="s">
        <v>82</v>
      </c>
      <c r="F48" s="38" t="s">
        <v>40</v>
      </c>
      <c r="G48" s="62" t="s">
        <v>87</v>
      </c>
      <c r="H48" s="63" t="s">
        <v>203</v>
      </c>
      <c r="I48" s="62" t="s">
        <v>152</v>
      </c>
      <c r="J48" s="128">
        <v>1680800</v>
      </c>
      <c r="K48" s="66" t="s">
        <v>210</v>
      </c>
      <c r="L48" s="13" t="s">
        <v>358</v>
      </c>
      <c r="M48" s="64">
        <v>2783</v>
      </c>
      <c r="N48" s="14"/>
      <c r="O48" s="14"/>
    </row>
    <row r="49" spans="1:15" s="1" customFormat="1" ht="22.5" x14ac:dyDescent="0.2">
      <c r="A49" s="15">
        <v>42</v>
      </c>
      <c r="B49" s="126" t="s">
        <v>71</v>
      </c>
      <c r="C49" s="4">
        <v>2194084</v>
      </c>
      <c r="D49" s="43" t="s">
        <v>14</v>
      </c>
      <c r="E49" s="44" t="s">
        <v>39</v>
      </c>
      <c r="F49" s="38" t="s">
        <v>40</v>
      </c>
      <c r="G49" s="45" t="s">
        <v>211</v>
      </c>
      <c r="H49" s="63" t="s">
        <v>212</v>
      </c>
      <c r="I49" s="62" t="s">
        <v>213</v>
      </c>
      <c r="J49" s="128">
        <v>1375200</v>
      </c>
      <c r="K49" s="66" t="s">
        <v>214</v>
      </c>
      <c r="L49" s="13" t="s">
        <v>359</v>
      </c>
      <c r="M49" s="64">
        <v>2783</v>
      </c>
      <c r="N49" s="14" t="s">
        <v>404</v>
      </c>
      <c r="O49" s="14"/>
    </row>
    <row r="50" spans="1:15" s="1" customFormat="1" ht="25.5" customHeight="1" x14ac:dyDescent="0.2">
      <c r="A50" s="15">
        <v>43</v>
      </c>
      <c r="B50" s="129" t="s">
        <v>66</v>
      </c>
      <c r="C50" s="4">
        <v>4502456</v>
      </c>
      <c r="D50" s="43" t="s">
        <v>14</v>
      </c>
      <c r="E50" s="47" t="s">
        <v>67</v>
      </c>
      <c r="F50" s="38" t="s">
        <v>40</v>
      </c>
      <c r="G50" s="45" t="s">
        <v>211</v>
      </c>
      <c r="H50" s="63" t="s">
        <v>212</v>
      </c>
      <c r="I50" s="62" t="s">
        <v>213</v>
      </c>
      <c r="J50" s="128">
        <v>1375200</v>
      </c>
      <c r="K50" s="66" t="s">
        <v>214</v>
      </c>
      <c r="L50" s="114" t="s">
        <v>359</v>
      </c>
      <c r="M50" s="64">
        <v>2783</v>
      </c>
      <c r="N50" s="14" t="s">
        <v>404</v>
      </c>
      <c r="O50" s="14"/>
    </row>
    <row r="51" spans="1:15" s="1" customFormat="1" ht="26.25" customHeight="1" x14ac:dyDescent="0.2">
      <c r="A51" s="15">
        <v>44</v>
      </c>
      <c r="B51" s="126" t="s">
        <v>58</v>
      </c>
      <c r="C51" s="4">
        <v>657643</v>
      </c>
      <c r="D51" s="43" t="s">
        <v>14</v>
      </c>
      <c r="E51" s="44" t="s">
        <v>59</v>
      </c>
      <c r="F51" s="38" t="s">
        <v>40</v>
      </c>
      <c r="G51" s="62" t="s">
        <v>215</v>
      </c>
      <c r="H51" s="63" t="s">
        <v>216</v>
      </c>
      <c r="I51" s="62" t="s">
        <v>217</v>
      </c>
      <c r="J51" s="128">
        <v>892000</v>
      </c>
      <c r="K51" s="60" t="s">
        <v>218</v>
      </c>
      <c r="L51" s="13" t="s">
        <v>360</v>
      </c>
      <c r="M51" s="64">
        <v>2777</v>
      </c>
      <c r="N51" s="14"/>
      <c r="O51" s="14"/>
    </row>
    <row r="52" spans="1:15" s="1" customFormat="1" ht="22.5" x14ac:dyDescent="0.2">
      <c r="A52" s="15">
        <v>45</v>
      </c>
      <c r="B52" s="126" t="s">
        <v>16</v>
      </c>
      <c r="C52" s="4">
        <v>4078545</v>
      </c>
      <c r="D52" s="43" t="s">
        <v>14</v>
      </c>
      <c r="E52" s="45" t="s">
        <v>17</v>
      </c>
      <c r="F52" s="38" t="s">
        <v>40</v>
      </c>
      <c r="G52" s="62" t="s">
        <v>215</v>
      </c>
      <c r="H52" s="63" t="s">
        <v>216</v>
      </c>
      <c r="I52" s="62" t="s">
        <v>217</v>
      </c>
      <c r="J52" s="128">
        <v>892000</v>
      </c>
      <c r="K52" s="60" t="s">
        <v>218</v>
      </c>
      <c r="L52" s="114" t="s">
        <v>360</v>
      </c>
      <c r="M52" s="64">
        <v>2777</v>
      </c>
      <c r="N52" s="14"/>
      <c r="O52" s="14"/>
    </row>
    <row r="53" spans="1:15" s="1" customFormat="1" ht="22.5" x14ac:dyDescent="0.2">
      <c r="A53" s="15">
        <v>46</v>
      </c>
      <c r="B53" s="126" t="s">
        <v>118</v>
      </c>
      <c r="C53" s="4">
        <v>2239227</v>
      </c>
      <c r="D53" s="43" t="s">
        <v>14</v>
      </c>
      <c r="E53" s="72" t="s">
        <v>219</v>
      </c>
      <c r="F53" s="38" t="s">
        <v>40</v>
      </c>
      <c r="G53" s="62" t="s">
        <v>109</v>
      </c>
      <c r="H53" s="76" t="s">
        <v>220</v>
      </c>
      <c r="I53" s="62" t="s">
        <v>221</v>
      </c>
      <c r="J53" s="128">
        <v>1195000</v>
      </c>
      <c r="K53" s="60" t="s">
        <v>222</v>
      </c>
      <c r="L53" s="13" t="s">
        <v>349</v>
      </c>
      <c r="M53" s="64">
        <v>2780</v>
      </c>
      <c r="N53" s="14"/>
      <c r="O53" s="14"/>
    </row>
    <row r="54" spans="1:15" s="1" customFormat="1" ht="22.5" x14ac:dyDescent="0.2">
      <c r="A54" s="15">
        <v>47</v>
      </c>
      <c r="B54" s="126" t="s">
        <v>36</v>
      </c>
      <c r="C54" s="2">
        <v>3663795</v>
      </c>
      <c r="D54" s="43" t="s">
        <v>14</v>
      </c>
      <c r="E54" s="45" t="s">
        <v>37</v>
      </c>
      <c r="F54" s="38" t="s">
        <v>40</v>
      </c>
      <c r="G54" s="62" t="s">
        <v>31</v>
      </c>
      <c r="H54" s="76" t="s">
        <v>223</v>
      </c>
      <c r="I54" s="62" t="s">
        <v>224</v>
      </c>
      <c r="J54" s="128">
        <v>645300</v>
      </c>
      <c r="K54" s="60" t="s">
        <v>225</v>
      </c>
      <c r="L54" s="13" t="s">
        <v>350</v>
      </c>
      <c r="M54" s="64">
        <v>2785</v>
      </c>
      <c r="N54" s="14"/>
      <c r="O54" s="14"/>
    </row>
    <row r="55" spans="1:15" s="1" customFormat="1" ht="22.5" x14ac:dyDescent="0.2">
      <c r="A55" s="15">
        <v>48</v>
      </c>
      <c r="B55" s="126" t="s">
        <v>230</v>
      </c>
      <c r="C55" s="81">
        <v>4327808</v>
      </c>
      <c r="D55" s="83" t="s">
        <v>14</v>
      </c>
      <c r="E55" s="84" t="s">
        <v>231</v>
      </c>
      <c r="F55" s="82" t="s">
        <v>40</v>
      </c>
      <c r="G55" s="62" t="s">
        <v>164</v>
      </c>
      <c r="H55" s="76" t="s">
        <v>220</v>
      </c>
      <c r="I55" s="62" t="s">
        <v>232</v>
      </c>
      <c r="J55" s="128">
        <v>956000</v>
      </c>
      <c r="K55" s="60" t="s">
        <v>233</v>
      </c>
      <c r="L55" s="13" t="s">
        <v>346</v>
      </c>
      <c r="M55" s="64">
        <v>2786</v>
      </c>
      <c r="N55" s="14"/>
      <c r="O55" s="14"/>
    </row>
    <row r="56" spans="1:15" s="1" customFormat="1" ht="22.5" x14ac:dyDescent="0.2">
      <c r="A56" s="15">
        <v>49</v>
      </c>
      <c r="B56" s="126" t="s">
        <v>234</v>
      </c>
      <c r="C56" s="86">
        <v>1925756</v>
      </c>
      <c r="D56" s="88" t="s">
        <v>14</v>
      </c>
      <c r="E56" s="89" t="s">
        <v>235</v>
      </c>
      <c r="F56" s="87" t="s">
        <v>40</v>
      </c>
      <c r="G56" s="62" t="s">
        <v>32</v>
      </c>
      <c r="H56" s="76" t="s">
        <v>223</v>
      </c>
      <c r="I56" s="62" t="s">
        <v>236</v>
      </c>
      <c r="J56" s="128">
        <v>645300</v>
      </c>
      <c r="K56" s="60" t="s">
        <v>237</v>
      </c>
      <c r="L56" s="13" t="s">
        <v>347</v>
      </c>
      <c r="M56" s="64">
        <v>2784</v>
      </c>
      <c r="N56" s="14" t="s">
        <v>405</v>
      </c>
      <c r="O56" s="14"/>
    </row>
    <row r="57" spans="1:15" s="1" customFormat="1" ht="28.5" customHeight="1" x14ac:dyDescent="0.2">
      <c r="A57" s="15">
        <v>50</v>
      </c>
      <c r="B57" s="126" t="s">
        <v>85</v>
      </c>
      <c r="C57" s="85">
        <v>1084729</v>
      </c>
      <c r="D57" s="88" t="s">
        <v>14</v>
      </c>
      <c r="E57" s="87" t="s">
        <v>86</v>
      </c>
      <c r="F57" s="87" t="s">
        <v>40</v>
      </c>
      <c r="G57" s="89" t="s">
        <v>238</v>
      </c>
      <c r="H57" s="63" t="s">
        <v>239</v>
      </c>
      <c r="I57" s="62" t="s">
        <v>244</v>
      </c>
      <c r="J57" s="128">
        <v>1068000</v>
      </c>
      <c r="K57" s="60" t="s">
        <v>240</v>
      </c>
      <c r="L57" s="13" t="s">
        <v>348</v>
      </c>
      <c r="M57" s="64">
        <v>2784</v>
      </c>
      <c r="N57" s="14" t="s">
        <v>410</v>
      </c>
      <c r="O57" s="14"/>
    </row>
    <row r="58" spans="1:15" s="1" customFormat="1" ht="36.75" customHeight="1" x14ac:dyDescent="0.2">
      <c r="A58" s="15">
        <v>51</v>
      </c>
      <c r="B58" s="126" t="s">
        <v>241</v>
      </c>
      <c r="C58" s="2">
        <v>5918035</v>
      </c>
      <c r="D58" s="88" t="s">
        <v>14</v>
      </c>
      <c r="E58" s="62" t="s">
        <v>242</v>
      </c>
      <c r="F58" s="87" t="s">
        <v>243</v>
      </c>
      <c r="G58" s="89" t="s">
        <v>238</v>
      </c>
      <c r="H58" s="63" t="s">
        <v>239</v>
      </c>
      <c r="I58" s="62" t="s">
        <v>244</v>
      </c>
      <c r="J58" s="128">
        <v>1068000</v>
      </c>
      <c r="K58" s="60" t="s">
        <v>240</v>
      </c>
      <c r="L58" s="114" t="s">
        <v>348</v>
      </c>
      <c r="M58" s="64">
        <v>2784</v>
      </c>
      <c r="N58" s="14" t="s">
        <v>410</v>
      </c>
      <c r="O58" s="14"/>
    </row>
    <row r="59" spans="1:15" s="1" customFormat="1" ht="28.5" customHeight="1" x14ac:dyDescent="0.2">
      <c r="A59" s="15">
        <v>52</v>
      </c>
      <c r="B59" s="126" t="s">
        <v>62</v>
      </c>
      <c r="C59" s="2">
        <v>988300</v>
      </c>
      <c r="D59" s="88" t="s">
        <v>14</v>
      </c>
      <c r="E59" s="42" t="s">
        <v>26</v>
      </c>
      <c r="F59" s="87" t="s">
        <v>40</v>
      </c>
      <c r="G59" s="89" t="s">
        <v>251</v>
      </c>
      <c r="H59" s="63" t="s">
        <v>252</v>
      </c>
      <c r="I59" s="62" t="s">
        <v>255</v>
      </c>
      <c r="J59" s="128">
        <v>254400</v>
      </c>
      <c r="K59" s="77" t="s">
        <v>253</v>
      </c>
      <c r="L59" s="13" t="s">
        <v>388</v>
      </c>
      <c r="M59" s="64">
        <v>2820</v>
      </c>
      <c r="N59" s="14"/>
      <c r="O59" s="14"/>
    </row>
    <row r="60" spans="1:15" s="1" customFormat="1" ht="28.5" customHeight="1" x14ac:dyDescent="0.2">
      <c r="A60" s="15">
        <v>53</v>
      </c>
      <c r="B60" s="126" t="s">
        <v>60</v>
      </c>
      <c r="C60" s="2">
        <v>4962868</v>
      </c>
      <c r="D60" s="88" t="s">
        <v>14</v>
      </c>
      <c r="E60" s="89" t="s">
        <v>61</v>
      </c>
      <c r="F60" s="87" t="s">
        <v>40</v>
      </c>
      <c r="G60" s="89" t="s">
        <v>251</v>
      </c>
      <c r="H60" s="63" t="s">
        <v>252</v>
      </c>
      <c r="I60" s="62" t="s">
        <v>255</v>
      </c>
      <c r="J60" s="128">
        <v>254400</v>
      </c>
      <c r="K60" s="60" t="s">
        <v>254</v>
      </c>
      <c r="L60" s="114" t="s">
        <v>388</v>
      </c>
      <c r="M60" s="64">
        <v>2820</v>
      </c>
      <c r="N60" s="14"/>
      <c r="O60" s="14"/>
    </row>
    <row r="61" spans="1:15" s="1" customFormat="1" ht="30.75" customHeight="1" x14ac:dyDescent="0.2">
      <c r="A61" s="15">
        <v>54</v>
      </c>
      <c r="B61" s="126" t="s">
        <v>114</v>
      </c>
      <c r="C61" s="85">
        <v>2357268</v>
      </c>
      <c r="D61" s="88" t="s">
        <v>14</v>
      </c>
      <c r="E61" s="54" t="s">
        <v>115</v>
      </c>
      <c r="F61" s="87" t="s">
        <v>40</v>
      </c>
      <c r="G61" s="62" t="s">
        <v>256</v>
      </c>
      <c r="H61" s="63" t="s">
        <v>257</v>
      </c>
      <c r="I61" s="62" t="s">
        <v>258</v>
      </c>
      <c r="J61" s="128">
        <v>152000</v>
      </c>
      <c r="K61" s="60" t="s">
        <v>259</v>
      </c>
      <c r="L61" s="13" t="s">
        <v>373</v>
      </c>
      <c r="M61" s="64">
        <v>2819</v>
      </c>
      <c r="N61" s="14"/>
      <c r="O61" s="14"/>
    </row>
    <row r="62" spans="1:15" s="1" customFormat="1" ht="22.5" customHeight="1" x14ac:dyDescent="0.2">
      <c r="A62" s="147" t="s">
        <v>6</v>
      </c>
      <c r="B62" s="148"/>
      <c r="C62" s="148"/>
      <c r="D62" s="148"/>
      <c r="E62" s="148"/>
      <c r="F62" s="148"/>
      <c r="G62" s="148"/>
      <c r="H62" s="148"/>
      <c r="I62" s="149"/>
      <c r="J62" s="74">
        <f>SUM(J29:J61)</f>
        <v>61654800</v>
      </c>
      <c r="K62" s="75"/>
      <c r="L62" s="75"/>
      <c r="M62" s="16"/>
      <c r="N62" s="14"/>
      <c r="O62" s="14"/>
    </row>
    <row r="63" spans="1:15" s="1" customFormat="1" ht="21.75" customHeight="1" x14ac:dyDescent="0.2">
      <c r="A63" s="147" t="s">
        <v>6</v>
      </c>
      <c r="B63" s="148"/>
      <c r="C63" s="148"/>
      <c r="D63" s="148"/>
      <c r="E63" s="148"/>
      <c r="F63" s="148"/>
      <c r="G63" s="148"/>
      <c r="H63" s="148"/>
      <c r="I63" s="149"/>
      <c r="J63" s="74">
        <f>+J62</f>
        <v>61654800</v>
      </c>
      <c r="K63" s="75"/>
      <c r="L63" s="75"/>
      <c r="M63" s="16"/>
      <c r="N63" s="14"/>
      <c r="O63" s="14"/>
    </row>
    <row r="64" spans="1:15" s="1" customFormat="1" ht="22.5" x14ac:dyDescent="0.2">
      <c r="A64" s="15">
        <v>55</v>
      </c>
      <c r="B64" s="127" t="s">
        <v>98</v>
      </c>
      <c r="C64" s="2">
        <v>2222983</v>
      </c>
      <c r="D64" s="88" t="s">
        <v>14</v>
      </c>
      <c r="E64" s="47" t="s">
        <v>99</v>
      </c>
      <c r="F64" s="87" t="s">
        <v>40</v>
      </c>
      <c r="G64" s="62" t="s">
        <v>256</v>
      </c>
      <c r="H64" s="63" t="s">
        <v>257</v>
      </c>
      <c r="I64" s="62" t="s">
        <v>258</v>
      </c>
      <c r="J64" s="128">
        <v>171000</v>
      </c>
      <c r="K64" s="60" t="s">
        <v>259</v>
      </c>
      <c r="L64" s="114" t="s">
        <v>373</v>
      </c>
      <c r="M64" s="64">
        <v>2819</v>
      </c>
      <c r="N64" s="14"/>
      <c r="O64" s="14"/>
    </row>
    <row r="65" spans="1:15" s="1" customFormat="1" ht="22.5" x14ac:dyDescent="0.2">
      <c r="A65" s="15">
        <v>56</v>
      </c>
      <c r="B65" s="126" t="s">
        <v>100</v>
      </c>
      <c r="C65" s="85">
        <v>3756232</v>
      </c>
      <c r="D65" s="88" t="s">
        <v>14</v>
      </c>
      <c r="E65" s="47" t="s">
        <v>101</v>
      </c>
      <c r="F65" s="87" t="s">
        <v>40</v>
      </c>
      <c r="G65" s="62" t="s">
        <v>256</v>
      </c>
      <c r="H65" s="63" t="s">
        <v>257</v>
      </c>
      <c r="I65" s="62" t="s">
        <v>258</v>
      </c>
      <c r="J65" s="128">
        <v>152000</v>
      </c>
      <c r="K65" s="60" t="s">
        <v>259</v>
      </c>
      <c r="L65" s="114" t="s">
        <v>373</v>
      </c>
      <c r="M65" s="64">
        <v>2819</v>
      </c>
      <c r="N65" s="14"/>
      <c r="O65" s="14"/>
    </row>
    <row r="66" spans="1:15" s="1" customFormat="1" ht="37.5" customHeight="1" x14ac:dyDescent="0.2">
      <c r="A66" s="15">
        <v>57</v>
      </c>
      <c r="B66" s="126" t="s">
        <v>260</v>
      </c>
      <c r="C66" s="88">
        <v>1732396</v>
      </c>
      <c r="D66" s="88" t="s">
        <v>14</v>
      </c>
      <c r="E66" s="47" t="s">
        <v>261</v>
      </c>
      <c r="F66" s="87" t="s">
        <v>40</v>
      </c>
      <c r="G66" s="62" t="s">
        <v>264</v>
      </c>
      <c r="H66" s="63" t="s">
        <v>128</v>
      </c>
      <c r="I66" s="62" t="s">
        <v>265</v>
      </c>
      <c r="J66" s="128">
        <v>1075500</v>
      </c>
      <c r="K66" s="60" t="s">
        <v>266</v>
      </c>
      <c r="L66" s="13" t="s">
        <v>372</v>
      </c>
      <c r="M66" s="64">
        <v>2817</v>
      </c>
      <c r="N66" s="14" t="s">
        <v>412</v>
      </c>
      <c r="O66" s="14"/>
    </row>
    <row r="67" spans="1:15" s="1" customFormat="1" ht="37.5" customHeight="1" x14ac:dyDescent="0.2">
      <c r="A67" s="15">
        <v>58</v>
      </c>
      <c r="B67" s="125" t="s">
        <v>262</v>
      </c>
      <c r="C67" s="88">
        <v>1203755</v>
      </c>
      <c r="D67" s="88" t="s">
        <v>14</v>
      </c>
      <c r="E67" s="79" t="s">
        <v>263</v>
      </c>
      <c r="F67" s="87" t="s">
        <v>40</v>
      </c>
      <c r="G67" s="62" t="s">
        <v>264</v>
      </c>
      <c r="H67" s="63" t="s">
        <v>128</v>
      </c>
      <c r="I67" s="62" t="s">
        <v>265</v>
      </c>
      <c r="J67" s="128">
        <v>956000</v>
      </c>
      <c r="K67" s="60" t="s">
        <v>266</v>
      </c>
      <c r="L67" s="114" t="s">
        <v>372</v>
      </c>
      <c r="M67" s="64">
        <v>2817</v>
      </c>
      <c r="N67" s="14" t="s">
        <v>412</v>
      </c>
      <c r="O67" s="14"/>
    </row>
    <row r="68" spans="1:15" s="1" customFormat="1" ht="22.5" x14ac:dyDescent="0.2">
      <c r="A68" s="15">
        <v>59</v>
      </c>
      <c r="B68" s="126" t="s">
        <v>44</v>
      </c>
      <c r="C68" s="85">
        <v>3738155</v>
      </c>
      <c r="D68" s="88" t="s">
        <v>14</v>
      </c>
      <c r="E68" s="47" t="s">
        <v>42</v>
      </c>
      <c r="F68" s="87" t="s">
        <v>40</v>
      </c>
      <c r="G68" s="62" t="s">
        <v>267</v>
      </c>
      <c r="H68" s="63" t="s">
        <v>203</v>
      </c>
      <c r="I68" s="62" t="s">
        <v>72</v>
      </c>
      <c r="J68" s="128">
        <v>1144800</v>
      </c>
      <c r="K68" s="60" t="s">
        <v>268</v>
      </c>
      <c r="L68" s="13" t="s">
        <v>370</v>
      </c>
      <c r="M68" s="64">
        <v>2816</v>
      </c>
      <c r="N68" s="14" t="s">
        <v>400</v>
      </c>
      <c r="O68" s="14"/>
    </row>
    <row r="69" spans="1:15" s="1" customFormat="1" ht="22.5" x14ac:dyDescent="0.2">
      <c r="A69" s="15">
        <v>60</v>
      </c>
      <c r="B69" s="126" t="s">
        <v>43</v>
      </c>
      <c r="C69" s="85">
        <v>3910192</v>
      </c>
      <c r="D69" s="88" t="s">
        <v>24</v>
      </c>
      <c r="E69" s="47" t="s">
        <v>42</v>
      </c>
      <c r="F69" s="87" t="s">
        <v>40</v>
      </c>
      <c r="G69" s="62" t="s">
        <v>267</v>
      </c>
      <c r="H69" s="63" t="s">
        <v>203</v>
      </c>
      <c r="I69" s="62" t="s">
        <v>72</v>
      </c>
      <c r="J69" s="128">
        <v>1144800</v>
      </c>
      <c r="K69" s="60" t="s">
        <v>268</v>
      </c>
      <c r="L69" s="114" t="s">
        <v>370</v>
      </c>
      <c r="M69" s="64">
        <v>2816</v>
      </c>
      <c r="N69" s="14" t="s">
        <v>400</v>
      </c>
      <c r="O69" s="14"/>
    </row>
    <row r="70" spans="1:15" s="1" customFormat="1" ht="22.5" x14ac:dyDescent="0.2">
      <c r="A70" s="15">
        <v>61</v>
      </c>
      <c r="B70" s="125" t="s">
        <v>29</v>
      </c>
      <c r="C70" s="2">
        <v>1636414</v>
      </c>
      <c r="D70" s="88" t="s">
        <v>14</v>
      </c>
      <c r="E70" s="47" t="s">
        <v>30</v>
      </c>
      <c r="F70" s="87" t="s">
        <v>40</v>
      </c>
      <c r="G70" s="62" t="s">
        <v>87</v>
      </c>
      <c r="H70" s="63" t="s">
        <v>269</v>
      </c>
      <c r="I70" s="62" t="s">
        <v>270</v>
      </c>
      <c r="J70" s="128">
        <v>764000</v>
      </c>
      <c r="K70" s="60" t="s">
        <v>271</v>
      </c>
      <c r="L70" s="13" t="s">
        <v>371</v>
      </c>
      <c r="M70" s="64">
        <v>2816</v>
      </c>
      <c r="N70" s="14" t="s">
        <v>402</v>
      </c>
      <c r="O70" s="14"/>
    </row>
    <row r="71" spans="1:15" s="1" customFormat="1" ht="22.5" x14ac:dyDescent="0.2">
      <c r="A71" s="15">
        <v>62</v>
      </c>
      <c r="B71" s="130" t="s">
        <v>112</v>
      </c>
      <c r="C71" s="78">
        <v>3644242</v>
      </c>
      <c r="D71" s="80" t="s">
        <v>14</v>
      </c>
      <c r="E71" s="53" t="s">
        <v>113</v>
      </c>
      <c r="F71" s="87" t="s">
        <v>40</v>
      </c>
      <c r="G71" s="62" t="s">
        <v>87</v>
      </c>
      <c r="H71" s="63" t="s">
        <v>269</v>
      </c>
      <c r="I71" s="62" t="s">
        <v>270</v>
      </c>
      <c r="J71" s="128">
        <v>764000</v>
      </c>
      <c r="K71" s="60" t="s">
        <v>271</v>
      </c>
      <c r="L71" s="114" t="s">
        <v>371</v>
      </c>
      <c r="M71" s="64">
        <v>2816</v>
      </c>
      <c r="N71" s="14" t="s">
        <v>402</v>
      </c>
      <c r="O71" s="14"/>
    </row>
    <row r="72" spans="1:15" s="1" customFormat="1" ht="22.5" x14ac:dyDescent="0.2">
      <c r="A72" s="15">
        <v>63</v>
      </c>
      <c r="B72" s="126" t="s">
        <v>16</v>
      </c>
      <c r="C72" s="85">
        <v>4078545</v>
      </c>
      <c r="D72" s="88" t="s">
        <v>14</v>
      </c>
      <c r="E72" s="89" t="s">
        <v>17</v>
      </c>
      <c r="F72" s="87" t="s">
        <v>40</v>
      </c>
      <c r="G72" s="62" t="s">
        <v>31</v>
      </c>
      <c r="H72" s="63" t="s">
        <v>273</v>
      </c>
      <c r="I72" s="62" t="s">
        <v>141</v>
      </c>
      <c r="J72" s="128">
        <v>573600</v>
      </c>
      <c r="K72" s="60" t="s">
        <v>274</v>
      </c>
      <c r="L72" s="114" t="s">
        <v>388</v>
      </c>
      <c r="M72" s="64" t="s">
        <v>275</v>
      </c>
      <c r="N72" s="14"/>
      <c r="O72" s="14"/>
    </row>
    <row r="73" spans="1:15" s="1" customFormat="1" ht="22.5" x14ac:dyDescent="0.2">
      <c r="A73" s="15">
        <v>64</v>
      </c>
      <c r="B73" s="125" t="s">
        <v>27</v>
      </c>
      <c r="C73" s="2">
        <v>1771125</v>
      </c>
      <c r="D73" s="88" t="s">
        <v>14</v>
      </c>
      <c r="E73" s="42" t="s">
        <v>26</v>
      </c>
      <c r="F73" s="87" t="s">
        <v>40</v>
      </c>
      <c r="G73" s="62" t="s">
        <v>31</v>
      </c>
      <c r="H73" s="63" t="s">
        <v>273</v>
      </c>
      <c r="I73" s="62" t="s">
        <v>141</v>
      </c>
      <c r="J73" s="128">
        <v>573600</v>
      </c>
      <c r="K73" s="60" t="s">
        <v>274</v>
      </c>
      <c r="L73" s="114" t="s">
        <v>388</v>
      </c>
      <c r="M73" s="64" t="s">
        <v>275</v>
      </c>
      <c r="N73" s="14"/>
      <c r="O73" s="14"/>
    </row>
    <row r="74" spans="1:15" s="1" customFormat="1" ht="22.5" x14ac:dyDescent="0.2">
      <c r="A74" s="15">
        <v>65</v>
      </c>
      <c r="B74" s="126" t="s">
        <v>58</v>
      </c>
      <c r="C74" s="85">
        <v>657643</v>
      </c>
      <c r="D74" s="88" t="s">
        <v>14</v>
      </c>
      <c r="E74" s="79" t="s">
        <v>59</v>
      </c>
      <c r="F74" s="87" t="s">
        <v>40</v>
      </c>
      <c r="G74" s="62" t="s">
        <v>31</v>
      </c>
      <c r="H74" s="63" t="s">
        <v>276</v>
      </c>
      <c r="I74" s="62" t="s">
        <v>277</v>
      </c>
      <c r="J74" s="128">
        <v>573600</v>
      </c>
      <c r="K74" s="60" t="s">
        <v>278</v>
      </c>
      <c r="L74" s="114" t="s">
        <v>388</v>
      </c>
      <c r="M74" s="64" t="s">
        <v>275</v>
      </c>
      <c r="N74" s="14"/>
      <c r="O74" s="14"/>
    </row>
    <row r="75" spans="1:15" s="1" customFormat="1" ht="22.5" x14ac:dyDescent="0.2">
      <c r="A75" s="15">
        <v>66</v>
      </c>
      <c r="B75" s="127" t="s">
        <v>64</v>
      </c>
      <c r="C75" s="2">
        <v>3795736</v>
      </c>
      <c r="D75" s="88" t="s">
        <v>14</v>
      </c>
      <c r="E75" s="42" t="s">
        <v>26</v>
      </c>
      <c r="F75" s="87" t="s">
        <v>40</v>
      </c>
      <c r="G75" s="62" t="s">
        <v>31</v>
      </c>
      <c r="H75" s="63" t="s">
        <v>276</v>
      </c>
      <c r="I75" s="62" t="s">
        <v>277</v>
      </c>
      <c r="J75" s="128">
        <v>573600</v>
      </c>
      <c r="K75" s="60" t="s">
        <v>278</v>
      </c>
      <c r="L75" s="114" t="s">
        <v>388</v>
      </c>
      <c r="M75" s="64" t="s">
        <v>275</v>
      </c>
      <c r="N75" s="14"/>
      <c r="O75" s="14"/>
    </row>
    <row r="76" spans="1:15" s="1" customFormat="1" ht="22.5" x14ac:dyDescent="0.2">
      <c r="A76" s="15">
        <v>67</v>
      </c>
      <c r="B76" s="126" t="s">
        <v>80</v>
      </c>
      <c r="C76" s="67">
        <v>841936</v>
      </c>
      <c r="D76" s="80" t="s">
        <v>14</v>
      </c>
      <c r="E76" s="79" t="s">
        <v>19</v>
      </c>
      <c r="F76" s="87" t="s">
        <v>40</v>
      </c>
      <c r="G76" s="62" t="s">
        <v>31</v>
      </c>
      <c r="H76" s="63" t="s">
        <v>279</v>
      </c>
      <c r="I76" s="62" t="s">
        <v>152</v>
      </c>
      <c r="J76" s="128">
        <v>1720800</v>
      </c>
      <c r="K76" s="60" t="s">
        <v>280</v>
      </c>
      <c r="L76" s="114" t="s">
        <v>388</v>
      </c>
      <c r="M76" s="64" t="s">
        <v>275</v>
      </c>
      <c r="N76" s="14"/>
      <c r="O76" s="14"/>
    </row>
    <row r="77" spans="1:15" s="1" customFormat="1" ht="22.5" x14ac:dyDescent="0.2">
      <c r="A77" s="15">
        <v>68</v>
      </c>
      <c r="B77" s="125" t="s">
        <v>29</v>
      </c>
      <c r="C77" s="2">
        <v>1636414</v>
      </c>
      <c r="D77" s="88" t="s">
        <v>14</v>
      </c>
      <c r="E77" s="47" t="s">
        <v>30</v>
      </c>
      <c r="F77" s="87" t="s">
        <v>40</v>
      </c>
      <c r="G77" s="62" t="s">
        <v>31</v>
      </c>
      <c r="H77" s="63" t="s">
        <v>281</v>
      </c>
      <c r="I77" s="62" t="s">
        <v>151</v>
      </c>
      <c r="J77" s="128">
        <v>956000</v>
      </c>
      <c r="K77" s="60" t="s">
        <v>282</v>
      </c>
      <c r="L77" s="114" t="s">
        <v>388</v>
      </c>
      <c r="M77" s="64" t="s">
        <v>275</v>
      </c>
      <c r="N77" s="14" t="s">
        <v>414</v>
      </c>
      <c r="O77" s="14"/>
    </row>
    <row r="78" spans="1:15" s="1" customFormat="1" ht="22.5" x14ac:dyDescent="0.2">
      <c r="A78" s="15">
        <v>69</v>
      </c>
      <c r="B78" s="126" t="s">
        <v>38</v>
      </c>
      <c r="C78" s="85">
        <v>2185529</v>
      </c>
      <c r="D78" s="88" t="s">
        <v>14</v>
      </c>
      <c r="E78" s="87" t="s">
        <v>39</v>
      </c>
      <c r="F78" s="87" t="s">
        <v>40</v>
      </c>
      <c r="G78" s="62" t="s">
        <v>31</v>
      </c>
      <c r="H78" s="63" t="s">
        <v>281</v>
      </c>
      <c r="I78" s="62" t="s">
        <v>151</v>
      </c>
      <c r="J78" s="128">
        <v>956000</v>
      </c>
      <c r="K78" s="60" t="s">
        <v>282</v>
      </c>
      <c r="L78" s="114" t="s">
        <v>388</v>
      </c>
      <c r="M78" s="64" t="s">
        <v>275</v>
      </c>
      <c r="N78" s="14" t="s">
        <v>414</v>
      </c>
      <c r="O78" s="14"/>
    </row>
    <row r="79" spans="1:15" s="1" customFormat="1" ht="22.5" x14ac:dyDescent="0.2">
      <c r="A79" s="15">
        <v>70</v>
      </c>
      <c r="B79" s="126" t="s">
        <v>73</v>
      </c>
      <c r="C79" s="85">
        <v>3397327</v>
      </c>
      <c r="D79" s="88" t="s">
        <v>14</v>
      </c>
      <c r="E79" s="89" t="s">
        <v>74</v>
      </c>
      <c r="F79" s="92" t="s">
        <v>40</v>
      </c>
      <c r="G79" s="62" t="s">
        <v>285</v>
      </c>
      <c r="H79" s="63" t="s">
        <v>276</v>
      </c>
      <c r="I79" s="62" t="s">
        <v>286</v>
      </c>
      <c r="J79" s="128">
        <v>573600</v>
      </c>
      <c r="K79" s="60" t="s">
        <v>287</v>
      </c>
      <c r="L79" s="114" t="s">
        <v>388</v>
      </c>
      <c r="M79" s="64" t="s">
        <v>275</v>
      </c>
      <c r="N79" s="14"/>
      <c r="O79" s="14"/>
    </row>
    <row r="80" spans="1:15" s="1" customFormat="1" ht="22.5" x14ac:dyDescent="0.2">
      <c r="A80" s="15">
        <v>71</v>
      </c>
      <c r="B80" s="126" t="s">
        <v>283</v>
      </c>
      <c r="C80" s="94">
        <v>2700221</v>
      </c>
      <c r="D80" s="94" t="s">
        <v>14</v>
      </c>
      <c r="E80" s="92" t="s">
        <v>284</v>
      </c>
      <c r="F80" s="92" t="s">
        <v>40</v>
      </c>
      <c r="G80" s="62" t="s">
        <v>285</v>
      </c>
      <c r="H80" s="63" t="s">
        <v>276</v>
      </c>
      <c r="I80" s="62" t="s">
        <v>286</v>
      </c>
      <c r="J80" s="128">
        <v>573600</v>
      </c>
      <c r="K80" s="60" t="s">
        <v>287</v>
      </c>
      <c r="L80" s="114" t="s">
        <v>388</v>
      </c>
      <c r="M80" s="64" t="s">
        <v>275</v>
      </c>
      <c r="N80" s="14"/>
      <c r="O80" s="14"/>
    </row>
    <row r="81" spans="1:15" s="1" customFormat="1" ht="22.5" x14ac:dyDescent="0.2">
      <c r="A81" s="15">
        <v>72</v>
      </c>
      <c r="B81" s="125" t="s">
        <v>29</v>
      </c>
      <c r="C81" s="90">
        <v>1636414</v>
      </c>
      <c r="D81" s="94" t="s">
        <v>14</v>
      </c>
      <c r="E81" s="96" t="s">
        <v>30</v>
      </c>
      <c r="F81" s="92" t="s">
        <v>40</v>
      </c>
      <c r="G81" s="62" t="s">
        <v>87</v>
      </c>
      <c r="H81" s="63" t="s">
        <v>288</v>
      </c>
      <c r="I81" s="62" t="s">
        <v>270</v>
      </c>
      <c r="J81" s="128">
        <v>764000</v>
      </c>
      <c r="K81" s="60" t="s">
        <v>289</v>
      </c>
      <c r="L81" s="114" t="s">
        <v>388</v>
      </c>
      <c r="M81" s="64" t="s">
        <v>275</v>
      </c>
      <c r="N81" s="14" t="s">
        <v>413</v>
      </c>
      <c r="O81" s="14"/>
    </row>
    <row r="82" spans="1:15" s="1" customFormat="1" ht="22.5" x14ac:dyDescent="0.2">
      <c r="A82" s="15">
        <v>72</v>
      </c>
      <c r="B82" s="126" t="s">
        <v>38</v>
      </c>
      <c r="C82" s="91">
        <v>2185529</v>
      </c>
      <c r="D82" s="94" t="s">
        <v>14</v>
      </c>
      <c r="E82" s="92" t="s">
        <v>39</v>
      </c>
      <c r="F82" s="92" t="s">
        <v>40</v>
      </c>
      <c r="G82" s="62" t="s">
        <v>87</v>
      </c>
      <c r="H82" s="63" t="s">
        <v>288</v>
      </c>
      <c r="I82" s="62" t="s">
        <v>270</v>
      </c>
      <c r="J82" s="128">
        <v>764000</v>
      </c>
      <c r="K82" s="60" t="s">
        <v>289</v>
      </c>
      <c r="L82" s="114" t="s">
        <v>388</v>
      </c>
      <c r="M82" s="64" t="s">
        <v>275</v>
      </c>
      <c r="N82" s="14" t="s">
        <v>413</v>
      </c>
      <c r="O82" s="14"/>
    </row>
    <row r="83" spans="1:15" s="1" customFormat="1" ht="22.5" x14ac:dyDescent="0.2">
      <c r="A83" s="15">
        <v>73</v>
      </c>
      <c r="B83" s="126" t="s">
        <v>78</v>
      </c>
      <c r="C83" s="4">
        <v>3964785</v>
      </c>
      <c r="D83" s="43" t="s">
        <v>14</v>
      </c>
      <c r="E83" s="44" t="s">
        <v>79</v>
      </c>
      <c r="F83" s="92" t="s">
        <v>40</v>
      </c>
      <c r="G83" s="62" t="s">
        <v>87</v>
      </c>
      <c r="H83" s="63" t="s">
        <v>288</v>
      </c>
      <c r="I83" s="62" t="s">
        <v>270</v>
      </c>
      <c r="J83" s="128">
        <v>764000</v>
      </c>
      <c r="K83" s="60" t="s">
        <v>289</v>
      </c>
      <c r="L83" s="114" t="s">
        <v>388</v>
      </c>
      <c r="M83" s="64" t="s">
        <v>275</v>
      </c>
      <c r="N83" s="14"/>
      <c r="O83" s="14"/>
    </row>
    <row r="84" spans="1:15" s="1" customFormat="1" ht="22.5" x14ac:dyDescent="0.2">
      <c r="A84" s="15">
        <v>74</v>
      </c>
      <c r="B84" s="126" t="s">
        <v>290</v>
      </c>
      <c r="C84" s="2">
        <v>711929</v>
      </c>
      <c r="D84" s="94" t="s">
        <v>14</v>
      </c>
      <c r="E84" s="65" t="s">
        <v>291</v>
      </c>
      <c r="F84" s="92" t="s">
        <v>40</v>
      </c>
      <c r="G84" s="62" t="s">
        <v>31</v>
      </c>
      <c r="H84" s="63" t="s">
        <v>292</v>
      </c>
      <c r="I84" s="62" t="s">
        <v>68</v>
      </c>
      <c r="J84" s="128">
        <v>956000</v>
      </c>
      <c r="K84" s="60" t="s">
        <v>293</v>
      </c>
      <c r="L84" s="114" t="s">
        <v>388</v>
      </c>
      <c r="M84" s="64" t="s">
        <v>275</v>
      </c>
      <c r="N84" s="14"/>
      <c r="O84" s="14"/>
    </row>
    <row r="85" spans="1:15" s="1" customFormat="1" ht="22.5" x14ac:dyDescent="0.2">
      <c r="A85" s="15">
        <v>75</v>
      </c>
      <c r="B85" s="126" t="s">
        <v>58</v>
      </c>
      <c r="C85" s="91">
        <v>657643</v>
      </c>
      <c r="D85" s="94" t="s">
        <v>14</v>
      </c>
      <c r="E85" s="95" t="s">
        <v>59</v>
      </c>
      <c r="F85" s="92" t="s">
        <v>40</v>
      </c>
      <c r="G85" s="62" t="s">
        <v>31</v>
      </c>
      <c r="H85" s="63" t="s">
        <v>294</v>
      </c>
      <c r="I85" s="62" t="s">
        <v>295</v>
      </c>
      <c r="J85" s="128">
        <v>573600</v>
      </c>
      <c r="K85" s="60" t="s">
        <v>296</v>
      </c>
      <c r="L85" s="114" t="s">
        <v>388</v>
      </c>
      <c r="M85" s="64" t="s">
        <v>275</v>
      </c>
      <c r="N85" s="14"/>
      <c r="O85" s="14"/>
    </row>
    <row r="86" spans="1:15" s="1" customFormat="1" ht="22.5" x14ac:dyDescent="0.2">
      <c r="A86" s="15">
        <v>76</v>
      </c>
      <c r="B86" s="127" t="s">
        <v>64</v>
      </c>
      <c r="C86" s="90">
        <v>3795736</v>
      </c>
      <c r="D86" s="94" t="s">
        <v>14</v>
      </c>
      <c r="E86" s="93" t="s">
        <v>26</v>
      </c>
      <c r="F86" s="92" t="s">
        <v>40</v>
      </c>
      <c r="G86" s="62" t="s">
        <v>31</v>
      </c>
      <c r="H86" s="63" t="s">
        <v>294</v>
      </c>
      <c r="I86" s="62" t="s">
        <v>295</v>
      </c>
      <c r="J86" s="128">
        <v>573600</v>
      </c>
      <c r="K86" s="60" t="s">
        <v>296</v>
      </c>
      <c r="L86" s="114" t="s">
        <v>388</v>
      </c>
      <c r="M86" s="64" t="s">
        <v>275</v>
      </c>
      <c r="N86" s="14"/>
      <c r="O86" s="14"/>
    </row>
    <row r="87" spans="1:15" s="1" customFormat="1" ht="22.5" x14ac:dyDescent="0.2">
      <c r="A87" s="15">
        <v>77</v>
      </c>
      <c r="B87" s="126" t="s">
        <v>33</v>
      </c>
      <c r="C87" s="98">
        <v>2133809</v>
      </c>
      <c r="D87" s="94" t="s">
        <v>14</v>
      </c>
      <c r="E87" s="92" t="s">
        <v>18</v>
      </c>
      <c r="F87" s="92" t="s">
        <v>40</v>
      </c>
      <c r="G87" s="62" t="s">
        <v>32</v>
      </c>
      <c r="H87" s="63" t="s">
        <v>299</v>
      </c>
      <c r="I87" s="62" t="s">
        <v>300</v>
      </c>
      <c r="J87" s="128">
        <v>1338400</v>
      </c>
      <c r="K87" s="60" t="s">
        <v>301</v>
      </c>
      <c r="L87" s="114" t="s">
        <v>388</v>
      </c>
      <c r="M87" s="64" t="s">
        <v>275</v>
      </c>
      <c r="N87" s="14"/>
      <c r="O87" s="14"/>
    </row>
    <row r="88" spans="1:15" s="1" customFormat="1" ht="22.5" x14ac:dyDescent="0.2">
      <c r="A88" s="15">
        <v>78</v>
      </c>
      <c r="B88" s="126" t="s">
        <v>298</v>
      </c>
      <c r="C88" s="105">
        <v>4798050</v>
      </c>
      <c r="D88" s="107" t="s">
        <v>14</v>
      </c>
      <c r="E88" s="102" t="s">
        <v>297</v>
      </c>
      <c r="F88" s="99" t="s">
        <v>40</v>
      </c>
      <c r="G88" s="62" t="s">
        <v>32</v>
      </c>
      <c r="H88" s="63" t="s">
        <v>299</v>
      </c>
      <c r="I88" s="62" t="s">
        <v>300</v>
      </c>
      <c r="J88" s="128">
        <v>1338400</v>
      </c>
      <c r="K88" s="60" t="s">
        <v>301</v>
      </c>
      <c r="L88" s="114" t="s">
        <v>388</v>
      </c>
      <c r="M88" s="64" t="s">
        <v>275</v>
      </c>
      <c r="N88" s="14"/>
      <c r="O88" s="14"/>
    </row>
    <row r="89" spans="1:15" s="1" customFormat="1" ht="22.5" x14ac:dyDescent="0.2">
      <c r="A89" s="15">
        <v>79</v>
      </c>
      <c r="B89" s="126" t="s">
        <v>15</v>
      </c>
      <c r="C89" s="97">
        <v>1126522</v>
      </c>
      <c r="D89" s="101" t="s">
        <v>14</v>
      </c>
      <c r="E89" s="100" t="s">
        <v>28</v>
      </c>
      <c r="F89" s="99" t="s">
        <v>40</v>
      </c>
      <c r="G89" s="62" t="s">
        <v>31</v>
      </c>
      <c r="H89" s="63" t="s">
        <v>302</v>
      </c>
      <c r="I89" s="62" t="s">
        <v>303</v>
      </c>
      <c r="J89" s="128">
        <v>573600</v>
      </c>
      <c r="K89" s="60" t="s">
        <v>304</v>
      </c>
      <c r="L89" s="114" t="s">
        <v>388</v>
      </c>
      <c r="M89" s="64" t="s">
        <v>275</v>
      </c>
      <c r="N89" s="14"/>
      <c r="O89" s="14"/>
    </row>
    <row r="90" spans="1:15" s="1" customFormat="1" ht="22.5" x14ac:dyDescent="0.2">
      <c r="A90" s="15">
        <v>80</v>
      </c>
      <c r="B90" s="126" t="s">
        <v>81</v>
      </c>
      <c r="C90" s="98">
        <v>649276</v>
      </c>
      <c r="D90" s="101" t="s">
        <v>14</v>
      </c>
      <c r="E90" s="106" t="s">
        <v>82</v>
      </c>
      <c r="F90" s="99" t="s">
        <v>40</v>
      </c>
      <c r="G90" s="62" t="s">
        <v>87</v>
      </c>
      <c r="H90" s="63" t="s">
        <v>279</v>
      </c>
      <c r="I90" s="62" t="s">
        <v>152</v>
      </c>
      <c r="J90" s="128">
        <v>1680800</v>
      </c>
      <c r="K90" s="60" t="s">
        <v>317</v>
      </c>
      <c r="L90" s="114" t="s">
        <v>388</v>
      </c>
      <c r="M90" s="64" t="s">
        <v>275</v>
      </c>
      <c r="N90" s="14"/>
      <c r="O90" s="14"/>
    </row>
    <row r="91" spans="1:15" s="1" customFormat="1" ht="22.5" x14ac:dyDescent="0.2">
      <c r="A91" s="15">
        <v>81</v>
      </c>
      <c r="B91" s="127" t="s">
        <v>41</v>
      </c>
      <c r="C91" s="97">
        <v>1919956</v>
      </c>
      <c r="D91" s="101" t="s">
        <v>14</v>
      </c>
      <c r="E91" s="104" t="s">
        <v>42</v>
      </c>
      <c r="F91" s="99" t="s">
        <v>40</v>
      </c>
      <c r="G91" s="62" t="s">
        <v>31</v>
      </c>
      <c r="H91" s="63" t="s">
        <v>318</v>
      </c>
      <c r="I91" s="62" t="s">
        <v>68</v>
      </c>
      <c r="J91" s="128">
        <v>1720800</v>
      </c>
      <c r="K91" s="60" t="s">
        <v>319</v>
      </c>
      <c r="L91" s="114" t="s">
        <v>388</v>
      </c>
      <c r="M91" s="64" t="s">
        <v>275</v>
      </c>
      <c r="N91" s="14"/>
      <c r="O91" s="14"/>
    </row>
    <row r="92" spans="1:15" s="1" customFormat="1" ht="22.5" x14ac:dyDescent="0.2">
      <c r="A92" s="15">
        <v>82</v>
      </c>
      <c r="B92" s="126" t="s">
        <v>47</v>
      </c>
      <c r="C92" s="97">
        <v>3536710</v>
      </c>
      <c r="D92" s="101" t="s">
        <v>24</v>
      </c>
      <c r="E92" s="104" t="s">
        <v>42</v>
      </c>
      <c r="F92" s="99" t="s">
        <v>40</v>
      </c>
      <c r="G92" s="62" t="s">
        <v>31</v>
      </c>
      <c r="H92" s="63" t="s">
        <v>318</v>
      </c>
      <c r="I92" s="62" t="s">
        <v>68</v>
      </c>
      <c r="J92" s="128">
        <v>1720800</v>
      </c>
      <c r="K92" s="60" t="s">
        <v>319</v>
      </c>
      <c r="L92" s="114" t="s">
        <v>388</v>
      </c>
      <c r="M92" s="64" t="s">
        <v>275</v>
      </c>
      <c r="N92" s="14"/>
      <c r="O92" s="14"/>
    </row>
    <row r="93" spans="1:15" s="1" customFormat="1" ht="22.5" x14ac:dyDescent="0.2">
      <c r="A93" s="15">
        <v>83</v>
      </c>
      <c r="B93" s="127" t="s">
        <v>83</v>
      </c>
      <c r="C93" s="97">
        <v>3713667</v>
      </c>
      <c r="D93" s="101" t="s">
        <v>14</v>
      </c>
      <c r="E93" s="100" t="s">
        <v>84</v>
      </c>
      <c r="F93" s="108" t="s">
        <v>40</v>
      </c>
      <c r="G93" s="62" t="s">
        <v>325</v>
      </c>
      <c r="H93" s="63" t="s">
        <v>302</v>
      </c>
      <c r="I93" s="62" t="s">
        <v>326</v>
      </c>
      <c r="J93" s="128">
        <v>515700</v>
      </c>
      <c r="K93" s="60" t="s">
        <v>328</v>
      </c>
      <c r="L93" s="114" t="s">
        <v>388</v>
      </c>
      <c r="M93" s="64" t="s">
        <v>275</v>
      </c>
      <c r="N93" s="14" t="s">
        <v>389</v>
      </c>
      <c r="O93" s="14"/>
    </row>
    <row r="94" spans="1:15" s="1" customFormat="1" ht="22.5" x14ac:dyDescent="0.2">
      <c r="A94" s="15">
        <v>84</v>
      </c>
      <c r="B94" s="125" t="s">
        <v>320</v>
      </c>
      <c r="C94" s="110">
        <v>743637</v>
      </c>
      <c r="D94" s="110" t="s">
        <v>14</v>
      </c>
      <c r="E94" s="109" t="s">
        <v>321</v>
      </c>
      <c r="F94" s="108" t="s">
        <v>322</v>
      </c>
      <c r="G94" s="62" t="s">
        <v>325</v>
      </c>
      <c r="H94" s="63" t="s">
        <v>302</v>
      </c>
      <c r="I94" s="62" t="s">
        <v>326</v>
      </c>
      <c r="J94" s="128">
        <v>458400</v>
      </c>
      <c r="K94" s="60" t="s">
        <v>328</v>
      </c>
      <c r="L94" s="114" t="s">
        <v>388</v>
      </c>
      <c r="M94" s="64" t="s">
        <v>275</v>
      </c>
      <c r="N94" s="14" t="s">
        <v>389</v>
      </c>
      <c r="O94" s="14"/>
    </row>
    <row r="95" spans="1:15" s="1" customFormat="1" ht="26.25" customHeight="1" x14ac:dyDescent="0.2">
      <c r="A95" s="15">
        <v>85</v>
      </c>
      <c r="B95" s="126" t="s">
        <v>323</v>
      </c>
      <c r="C95" s="121">
        <v>669175</v>
      </c>
      <c r="D95" s="118" t="s">
        <v>14</v>
      </c>
      <c r="E95" s="116" t="s">
        <v>324</v>
      </c>
      <c r="F95" s="116" t="s">
        <v>322</v>
      </c>
      <c r="G95" s="62" t="s">
        <v>325</v>
      </c>
      <c r="H95" s="63" t="s">
        <v>302</v>
      </c>
      <c r="I95" s="62" t="s">
        <v>327</v>
      </c>
      <c r="J95" s="128">
        <v>458400</v>
      </c>
      <c r="K95" s="60" t="s">
        <v>328</v>
      </c>
      <c r="L95" s="114" t="s">
        <v>388</v>
      </c>
      <c r="M95" s="64" t="s">
        <v>275</v>
      </c>
      <c r="N95" s="14"/>
      <c r="O95" s="14"/>
    </row>
    <row r="96" spans="1:15" s="1" customFormat="1" ht="31.5" customHeight="1" x14ac:dyDescent="0.2">
      <c r="A96" s="15">
        <v>86</v>
      </c>
      <c r="B96" s="126" t="s">
        <v>36</v>
      </c>
      <c r="C96" s="118">
        <v>3663795</v>
      </c>
      <c r="D96" s="118" t="s">
        <v>14</v>
      </c>
      <c r="E96" s="119" t="s">
        <v>37</v>
      </c>
      <c r="F96" s="116" t="s">
        <v>40</v>
      </c>
      <c r="G96" s="119" t="s">
        <v>329</v>
      </c>
      <c r="H96" s="46" t="s">
        <v>330</v>
      </c>
      <c r="I96" s="116" t="s">
        <v>331</v>
      </c>
      <c r="J96" s="128">
        <v>71700</v>
      </c>
      <c r="K96" s="60" t="s">
        <v>332</v>
      </c>
      <c r="L96" s="114" t="s">
        <v>388</v>
      </c>
      <c r="M96" s="64">
        <v>2716</v>
      </c>
      <c r="N96" s="14"/>
      <c r="O96" s="14"/>
    </row>
    <row r="97" spans="1:14" ht="23.25" customHeight="1" x14ac:dyDescent="0.2">
      <c r="A97" s="147"/>
      <c r="B97" s="148"/>
      <c r="C97" s="148"/>
      <c r="D97" s="148"/>
      <c r="E97" s="148"/>
      <c r="F97" s="148"/>
      <c r="G97" s="148"/>
      <c r="H97" s="148"/>
      <c r="I97" s="149"/>
      <c r="J97" s="74">
        <f>SUM(J63:J96)</f>
        <v>89173500</v>
      </c>
      <c r="K97" s="75"/>
      <c r="L97" s="75"/>
      <c r="M97" s="16"/>
      <c r="N97" s="14"/>
    </row>
    <row r="98" spans="1:14" ht="21.75" customHeight="1" x14ac:dyDescent="0.2">
      <c r="A98" s="147"/>
      <c r="B98" s="148"/>
      <c r="C98" s="148"/>
      <c r="D98" s="148"/>
      <c r="E98" s="148"/>
      <c r="F98" s="148"/>
      <c r="G98" s="148"/>
      <c r="H98" s="148"/>
      <c r="I98" s="149"/>
      <c r="J98" s="74">
        <f>+J97</f>
        <v>89173500</v>
      </c>
      <c r="K98" s="75"/>
      <c r="L98" s="75"/>
      <c r="M98" s="16"/>
      <c r="N98" s="14"/>
    </row>
    <row r="99" spans="1:14" ht="34.5" customHeight="1" x14ac:dyDescent="0.2">
      <c r="A99" s="15">
        <v>87</v>
      </c>
      <c r="B99" s="138" t="s">
        <v>36</v>
      </c>
      <c r="C99" s="111">
        <v>3663795</v>
      </c>
      <c r="D99" s="118" t="s">
        <v>14</v>
      </c>
      <c r="E99" s="119" t="s">
        <v>37</v>
      </c>
      <c r="F99" s="116" t="s">
        <v>40</v>
      </c>
      <c r="G99" s="62" t="s">
        <v>333</v>
      </c>
      <c r="H99" s="63" t="s">
        <v>294</v>
      </c>
      <c r="I99" s="62" t="s">
        <v>334</v>
      </c>
      <c r="J99" s="128">
        <v>413200</v>
      </c>
      <c r="K99" s="60" t="s">
        <v>335</v>
      </c>
      <c r="L99" s="114" t="s">
        <v>388</v>
      </c>
      <c r="M99" s="64" t="s">
        <v>275</v>
      </c>
    </row>
    <row r="100" spans="1:14" ht="34.5" customHeight="1" x14ac:dyDescent="0.2">
      <c r="A100" s="15">
        <v>88</v>
      </c>
      <c r="B100" s="137" t="s">
        <v>53</v>
      </c>
      <c r="C100" s="111">
        <v>1218197</v>
      </c>
      <c r="D100" s="118" t="s">
        <v>14</v>
      </c>
      <c r="E100" s="102" t="s">
        <v>39</v>
      </c>
      <c r="F100" s="116" t="s">
        <v>40</v>
      </c>
      <c r="G100" s="62" t="s">
        <v>336</v>
      </c>
      <c r="H100" s="63" t="s">
        <v>337</v>
      </c>
      <c r="I100" s="62" t="s">
        <v>338</v>
      </c>
      <c r="J100" s="128">
        <v>114800</v>
      </c>
      <c r="K100" s="60" t="s">
        <v>339</v>
      </c>
      <c r="L100" s="114" t="s">
        <v>388</v>
      </c>
      <c r="M100" s="64" t="s">
        <v>275</v>
      </c>
    </row>
    <row r="101" spans="1:14" ht="34.5" customHeight="1" x14ac:dyDescent="0.2">
      <c r="A101" s="15">
        <v>89</v>
      </c>
      <c r="B101" s="56" t="s">
        <v>54</v>
      </c>
      <c r="C101" s="112">
        <v>648955</v>
      </c>
      <c r="D101" s="118" t="s">
        <v>14</v>
      </c>
      <c r="E101" s="104" t="s">
        <v>42</v>
      </c>
      <c r="F101" s="116" t="s">
        <v>40</v>
      </c>
      <c r="G101" s="62" t="s">
        <v>336</v>
      </c>
      <c r="H101" s="63" t="s">
        <v>337</v>
      </c>
      <c r="I101" s="62" t="s">
        <v>338</v>
      </c>
      <c r="J101" s="128">
        <v>114800</v>
      </c>
      <c r="K101" s="60" t="s">
        <v>339</v>
      </c>
      <c r="L101" s="114" t="s">
        <v>388</v>
      </c>
      <c r="M101" s="64" t="s">
        <v>275</v>
      </c>
    </row>
    <row r="102" spans="1:14" ht="34.5" customHeight="1" x14ac:dyDescent="0.2">
      <c r="A102" s="132">
        <v>90</v>
      </c>
      <c r="B102" s="138" t="s">
        <v>33</v>
      </c>
      <c r="C102" s="131">
        <v>2133809</v>
      </c>
      <c r="D102" s="134" t="s">
        <v>14</v>
      </c>
      <c r="E102" s="133" t="s">
        <v>18</v>
      </c>
      <c r="F102" s="133" t="s">
        <v>40</v>
      </c>
      <c r="G102" s="135" t="s">
        <v>340</v>
      </c>
      <c r="H102" s="136" t="s">
        <v>341</v>
      </c>
      <c r="I102" s="135" t="s">
        <v>342</v>
      </c>
      <c r="J102" s="128">
        <v>400</v>
      </c>
      <c r="K102" s="60" t="s">
        <v>343</v>
      </c>
      <c r="L102" s="114" t="s">
        <v>388</v>
      </c>
      <c r="M102" s="64" t="s">
        <v>275</v>
      </c>
    </row>
    <row r="103" spans="1:14" ht="34.5" customHeight="1" x14ac:dyDescent="0.2">
      <c r="A103" s="132">
        <v>91</v>
      </c>
      <c r="B103" s="126" t="s">
        <v>105</v>
      </c>
      <c r="C103" s="112">
        <v>3447364</v>
      </c>
      <c r="D103" s="118" t="s">
        <v>14</v>
      </c>
      <c r="E103" s="116" t="s">
        <v>106</v>
      </c>
      <c r="F103" s="116" t="s">
        <v>127</v>
      </c>
      <c r="G103" s="62" t="s">
        <v>120</v>
      </c>
      <c r="H103" s="63" t="s">
        <v>121</v>
      </c>
      <c r="I103" s="62" t="s">
        <v>122</v>
      </c>
      <c r="J103" s="128">
        <v>1823212</v>
      </c>
      <c r="K103" s="60" t="s">
        <v>126</v>
      </c>
      <c r="L103" s="114" t="s">
        <v>387</v>
      </c>
      <c r="M103" s="64">
        <v>2829</v>
      </c>
      <c r="N103" s="6" t="s">
        <v>394</v>
      </c>
    </row>
    <row r="104" spans="1:14" ht="30" customHeight="1" x14ac:dyDescent="0.2">
      <c r="A104" s="132">
        <v>92</v>
      </c>
      <c r="B104" s="126" t="s">
        <v>73</v>
      </c>
      <c r="C104" s="4">
        <v>3397327</v>
      </c>
      <c r="D104" s="43" t="s">
        <v>14</v>
      </c>
      <c r="E104" s="45" t="s">
        <v>74</v>
      </c>
      <c r="F104" s="60" t="s">
        <v>187</v>
      </c>
      <c r="G104" s="62" t="s">
        <v>188</v>
      </c>
      <c r="H104" s="63" t="s">
        <v>189</v>
      </c>
      <c r="I104" s="45" t="s">
        <v>190</v>
      </c>
      <c r="J104" s="128">
        <v>4955488</v>
      </c>
      <c r="K104" s="60" t="s">
        <v>191</v>
      </c>
      <c r="L104" s="13" t="s">
        <v>368</v>
      </c>
      <c r="M104" s="64">
        <v>2781</v>
      </c>
      <c r="N104" s="6" t="s">
        <v>392</v>
      </c>
    </row>
    <row r="105" spans="1:14" ht="26.25" customHeight="1" x14ac:dyDescent="0.2">
      <c r="A105" s="132">
        <v>93</v>
      </c>
      <c r="B105" s="126" t="s">
        <v>75</v>
      </c>
      <c r="C105" s="2">
        <v>446723</v>
      </c>
      <c r="D105" s="43" t="s">
        <v>14</v>
      </c>
      <c r="E105" s="38" t="s">
        <v>76</v>
      </c>
      <c r="F105" s="60" t="s">
        <v>187</v>
      </c>
      <c r="G105" s="62" t="s">
        <v>188</v>
      </c>
      <c r="H105" s="63" t="s">
        <v>189</v>
      </c>
      <c r="I105" s="45" t="s">
        <v>190</v>
      </c>
      <c r="J105" s="128">
        <v>4955488</v>
      </c>
      <c r="K105" s="60" t="s">
        <v>191</v>
      </c>
      <c r="L105" s="114" t="s">
        <v>368</v>
      </c>
      <c r="M105" s="64">
        <v>2781</v>
      </c>
      <c r="N105" s="6" t="s">
        <v>393</v>
      </c>
    </row>
    <row r="106" spans="1:14" ht="37.5" customHeight="1" x14ac:dyDescent="0.2">
      <c r="A106" s="132">
        <v>94</v>
      </c>
      <c r="B106" s="127" t="s">
        <v>83</v>
      </c>
      <c r="C106" s="2">
        <v>3713667</v>
      </c>
      <c r="D106" s="43" t="s">
        <v>14</v>
      </c>
      <c r="E106" s="42" t="s">
        <v>84</v>
      </c>
      <c r="F106" s="60" t="s">
        <v>226</v>
      </c>
      <c r="G106" s="62" t="s">
        <v>111</v>
      </c>
      <c r="H106" s="63" t="s">
        <v>227</v>
      </c>
      <c r="I106" s="62" t="s">
        <v>228</v>
      </c>
      <c r="J106" s="128">
        <v>482322</v>
      </c>
      <c r="K106" s="60" t="s">
        <v>229</v>
      </c>
      <c r="L106" s="13" t="s">
        <v>351</v>
      </c>
      <c r="M106" s="64">
        <v>2789</v>
      </c>
      <c r="N106" s="6" t="s">
        <v>395</v>
      </c>
    </row>
    <row r="107" spans="1:14" ht="36" customHeight="1" x14ac:dyDescent="0.2">
      <c r="A107" s="132">
        <v>95</v>
      </c>
      <c r="B107" s="125" t="s">
        <v>107</v>
      </c>
      <c r="C107" s="2">
        <v>1248222</v>
      </c>
      <c r="D107" s="55" t="s">
        <v>24</v>
      </c>
      <c r="E107" s="47" t="s">
        <v>108</v>
      </c>
      <c r="F107" s="60" t="s">
        <v>245</v>
      </c>
      <c r="G107" s="62" t="s">
        <v>246</v>
      </c>
      <c r="H107" s="63" t="s">
        <v>247</v>
      </c>
      <c r="I107" s="89" t="s">
        <v>248</v>
      </c>
      <c r="J107" s="128">
        <v>3544551</v>
      </c>
      <c r="K107" s="60" t="s">
        <v>249</v>
      </c>
      <c r="L107" s="13" t="s">
        <v>369</v>
      </c>
      <c r="M107" s="64">
        <v>2782</v>
      </c>
      <c r="N107" s="6" t="s">
        <v>390</v>
      </c>
    </row>
    <row r="108" spans="1:14" ht="36" customHeight="1" x14ac:dyDescent="0.2">
      <c r="A108" s="132">
        <v>96</v>
      </c>
      <c r="B108" s="126" t="s">
        <v>93</v>
      </c>
      <c r="C108" s="85">
        <v>3220553</v>
      </c>
      <c r="D108" s="88" t="s">
        <v>14</v>
      </c>
      <c r="E108" s="87" t="s">
        <v>250</v>
      </c>
      <c r="F108" s="60" t="s">
        <v>245</v>
      </c>
      <c r="G108" s="62" t="s">
        <v>246</v>
      </c>
      <c r="H108" s="63" t="s">
        <v>247</v>
      </c>
      <c r="I108" s="89" t="s">
        <v>248</v>
      </c>
      <c r="J108" s="128">
        <v>3544551</v>
      </c>
      <c r="K108" s="60" t="s">
        <v>249</v>
      </c>
      <c r="L108" s="114" t="s">
        <v>369</v>
      </c>
      <c r="M108" s="64">
        <v>2782</v>
      </c>
      <c r="N108" s="6" t="s">
        <v>391</v>
      </c>
    </row>
    <row r="109" spans="1:14" ht="38.25" customHeight="1" x14ac:dyDescent="0.2">
      <c r="A109" s="132">
        <v>97</v>
      </c>
      <c r="B109" s="126" t="s">
        <v>73</v>
      </c>
      <c r="C109" s="98">
        <v>3397327</v>
      </c>
      <c r="D109" s="101" t="s">
        <v>14</v>
      </c>
      <c r="E109" s="103" t="s">
        <v>74</v>
      </c>
      <c r="F109" s="60" t="s">
        <v>305</v>
      </c>
      <c r="G109" s="62" t="s">
        <v>111</v>
      </c>
      <c r="H109" s="63" t="s">
        <v>306</v>
      </c>
      <c r="I109" s="103" t="s">
        <v>307</v>
      </c>
      <c r="J109" s="128">
        <v>3456366</v>
      </c>
      <c r="K109" s="60" t="s">
        <v>308</v>
      </c>
      <c r="L109" s="114" t="s">
        <v>388</v>
      </c>
      <c r="M109" s="64" t="s">
        <v>309</v>
      </c>
    </row>
    <row r="110" spans="1:14" ht="32.25" customHeight="1" x14ac:dyDescent="0.2">
      <c r="A110" s="132">
        <v>98</v>
      </c>
      <c r="B110" s="126" t="s">
        <v>310</v>
      </c>
      <c r="C110" s="4">
        <v>1919121</v>
      </c>
      <c r="D110" s="101" t="s">
        <v>14</v>
      </c>
      <c r="E110" s="62" t="s">
        <v>311</v>
      </c>
      <c r="F110" s="60" t="s">
        <v>305</v>
      </c>
      <c r="G110" s="62" t="s">
        <v>111</v>
      </c>
      <c r="H110" s="63" t="s">
        <v>306</v>
      </c>
      <c r="I110" s="103" t="s">
        <v>307</v>
      </c>
      <c r="J110" s="128">
        <v>3456366</v>
      </c>
      <c r="K110" s="60" t="s">
        <v>308</v>
      </c>
      <c r="L110" s="114" t="s">
        <v>388</v>
      </c>
      <c r="M110" s="64" t="s">
        <v>309</v>
      </c>
    </row>
    <row r="111" spans="1:14" ht="34.5" customHeight="1" x14ac:dyDescent="0.2">
      <c r="A111" s="132">
        <v>99</v>
      </c>
      <c r="B111" s="127" t="s">
        <v>83</v>
      </c>
      <c r="C111" s="97">
        <v>3713667</v>
      </c>
      <c r="D111" s="101" t="s">
        <v>14</v>
      </c>
      <c r="E111" s="100" t="s">
        <v>84</v>
      </c>
      <c r="F111" s="60" t="s">
        <v>312</v>
      </c>
      <c r="G111" s="62" t="s">
        <v>313</v>
      </c>
      <c r="H111" s="63" t="s">
        <v>314</v>
      </c>
      <c r="I111" s="62" t="s">
        <v>315</v>
      </c>
      <c r="J111" s="128">
        <v>1475565</v>
      </c>
      <c r="K111" s="60" t="s">
        <v>316</v>
      </c>
      <c r="L111" s="114" t="s">
        <v>388</v>
      </c>
      <c r="M111" s="64" t="s">
        <v>309</v>
      </c>
    </row>
    <row r="112" spans="1:14" ht="12" x14ac:dyDescent="0.2">
      <c r="A112" s="26"/>
      <c r="B112" s="153" t="s">
        <v>272</v>
      </c>
      <c r="C112" s="154"/>
      <c r="D112" s="154"/>
      <c r="E112" s="154"/>
      <c r="F112" s="154"/>
      <c r="G112" s="154"/>
      <c r="H112" s="154"/>
      <c r="I112" s="154"/>
      <c r="J112" s="34">
        <f>SUM(J98:J111)</f>
        <v>117510609</v>
      </c>
      <c r="K112" s="19"/>
      <c r="L112" s="27"/>
      <c r="M112" s="33"/>
    </row>
    <row r="113" spans="1:13" ht="12" x14ac:dyDescent="0.2">
      <c r="A113" s="26"/>
      <c r="B113" s="150" t="s">
        <v>344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2"/>
    </row>
    <row r="114" spans="1:13" ht="12" x14ac:dyDescent="0.2">
      <c r="A114" s="39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2" x14ac:dyDescent="0.2">
      <c r="A115" s="41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2" x14ac:dyDescent="0.2">
      <c r="A116" s="41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2" x14ac:dyDescent="0.2">
      <c r="A117" s="41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2" x14ac:dyDescent="0.2">
      <c r="A118" s="41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2" x14ac:dyDescent="0.2">
      <c r="A119" s="41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2" x14ac:dyDescent="0.2">
      <c r="A120" s="41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2" x14ac:dyDescent="0.2">
      <c r="A121" s="41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2" x14ac:dyDescent="0.2">
      <c r="A122" s="41"/>
      <c r="B122" s="16"/>
      <c r="C122" s="20"/>
      <c r="D122" s="21"/>
      <c r="E122" s="20"/>
      <c r="F122" s="20"/>
      <c r="G122" s="20"/>
      <c r="H122" s="20"/>
      <c r="I122" s="20"/>
      <c r="J122" s="22"/>
      <c r="K122" s="22"/>
      <c r="L122" s="22"/>
    </row>
    <row r="123" spans="1:13" ht="18" x14ac:dyDescent="0.2">
      <c r="A123" s="41"/>
      <c r="B123" s="31"/>
      <c r="C123" s="31"/>
      <c r="D123" s="31"/>
      <c r="E123" s="32"/>
      <c r="F123" s="23"/>
      <c r="G123" s="20"/>
      <c r="H123" s="20"/>
      <c r="I123" s="20"/>
      <c r="J123" s="22"/>
      <c r="K123" s="22"/>
      <c r="L123" s="22"/>
    </row>
    <row r="124" spans="1:13" ht="30" x14ac:dyDescent="0.2">
      <c r="A124" s="40"/>
      <c r="B124" s="24" t="s">
        <v>20</v>
      </c>
      <c r="C124" s="25" t="s">
        <v>21</v>
      </c>
      <c r="D124" s="25" t="s">
        <v>22</v>
      </c>
      <c r="E124" s="25" t="s">
        <v>23</v>
      </c>
      <c r="F124" s="23"/>
      <c r="G124" s="59"/>
      <c r="H124" s="35"/>
      <c r="I124" s="20"/>
      <c r="J124" s="22"/>
      <c r="K124" s="22"/>
      <c r="L124" s="22"/>
    </row>
    <row r="125" spans="1:13" ht="12" x14ac:dyDescent="0.2">
      <c r="A125" s="26"/>
      <c r="B125" s="120" t="s">
        <v>36</v>
      </c>
      <c r="C125" s="111">
        <v>3663795</v>
      </c>
      <c r="D125" s="118" t="s">
        <v>14</v>
      </c>
      <c r="E125" s="13">
        <f>1146000+413200</f>
        <v>1559200</v>
      </c>
      <c r="F125" s="23"/>
      <c r="G125" s="20"/>
      <c r="H125" s="20"/>
      <c r="I125" s="20"/>
      <c r="J125" s="22"/>
      <c r="K125" s="22"/>
      <c r="L125" s="22"/>
    </row>
    <row r="126" spans="1:13" ht="12" x14ac:dyDescent="0.2">
      <c r="A126" s="26"/>
      <c r="B126" s="120" t="s">
        <v>105</v>
      </c>
      <c r="C126" s="112">
        <v>3447364</v>
      </c>
      <c r="D126" s="118" t="s">
        <v>14</v>
      </c>
      <c r="E126" s="13">
        <v>2898712</v>
      </c>
      <c r="F126" s="23"/>
      <c r="G126" s="20"/>
      <c r="H126" s="20"/>
      <c r="I126" s="20"/>
      <c r="J126" s="22"/>
      <c r="K126" s="22"/>
      <c r="L126" s="22"/>
    </row>
    <row r="127" spans="1:13" ht="12" x14ac:dyDescent="0.2">
      <c r="A127" s="26"/>
      <c r="B127" s="3" t="s">
        <v>131</v>
      </c>
      <c r="C127" s="113">
        <v>3738952</v>
      </c>
      <c r="D127" s="118" t="s">
        <v>14</v>
      </c>
      <c r="E127" s="4">
        <v>1075500</v>
      </c>
      <c r="F127" s="23"/>
      <c r="G127" s="20"/>
      <c r="H127" s="20"/>
      <c r="I127" s="20"/>
      <c r="J127" s="22"/>
      <c r="K127" s="22"/>
      <c r="L127" s="22"/>
    </row>
    <row r="128" spans="1:13" ht="12" x14ac:dyDescent="0.2">
      <c r="A128" s="26"/>
      <c r="B128" s="120" t="s">
        <v>34</v>
      </c>
      <c r="C128" s="112">
        <v>1178744</v>
      </c>
      <c r="D128" s="118" t="s">
        <v>14</v>
      </c>
      <c r="E128" s="4">
        <v>573600</v>
      </c>
      <c r="F128" s="23"/>
      <c r="G128" s="20"/>
      <c r="H128" s="20"/>
      <c r="I128" s="20"/>
      <c r="J128" s="22"/>
      <c r="K128" s="22"/>
      <c r="L128" s="22"/>
    </row>
    <row r="129" spans="1:12" ht="12" x14ac:dyDescent="0.2">
      <c r="A129" s="26"/>
      <c r="B129" s="120" t="s">
        <v>56</v>
      </c>
      <c r="C129" s="111">
        <v>1058659</v>
      </c>
      <c r="D129" s="118" t="s">
        <v>14</v>
      </c>
      <c r="E129" s="4">
        <v>429000</v>
      </c>
      <c r="F129" s="23"/>
      <c r="G129" s="20"/>
      <c r="H129" s="20"/>
      <c r="I129" s="20"/>
      <c r="J129" s="22"/>
      <c r="K129" s="22"/>
      <c r="L129" s="22"/>
    </row>
    <row r="130" spans="1:12" ht="12" x14ac:dyDescent="0.2">
      <c r="A130" s="26"/>
      <c r="B130" s="120" t="s">
        <v>116</v>
      </c>
      <c r="C130" s="111">
        <v>1417934</v>
      </c>
      <c r="D130" s="118" t="s">
        <v>14</v>
      </c>
      <c r="E130" s="112">
        <v>573600</v>
      </c>
      <c r="F130" s="23"/>
      <c r="G130" s="20"/>
      <c r="H130" s="20"/>
      <c r="I130" s="20"/>
      <c r="J130" s="22"/>
      <c r="K130" s="22"/>
      <c r="L130" s="22"/>
    </row>
    <row r="131" spans="1:12" ht="12" x14ac:dyDescent="0.2">
      <c r="A131" s="26"/>
      <c r="B131" s="117" t="s">
        <v>63</v>
      </c>
      <c r="C131" s="111">
        <v>2310774</v>
      </c>
      <c r="D131" s="118" t="s">
        <v>14</v>
      </c>
      <c r="E131" s="112">
        <v>573600</v>
      </c>
      <c r="F131" s="23"/>
      <c r="G131" s="20"/>
      <c r="H131" s="20"/>
      <c r="I131" s="20"/>
      <c r="J131" s="22"/>
      <c r="K131" s="22"/>
      <c r="L131" s="22"/>
    </row>
    <row r="132" spans="1:12" ht="12" x14ac:dyDescent="0.2">
      <c r="A132" s="26"/>
      <c r="B132" s="120" t="s">
        <v>60</v>
      </c>
      <c r="C132" s="111">
        <v>4962868</v>
      </c>
      <c r="D132" s="118" t="s">
        <v>14</v>
      </c>
      <c r="E132" s="4">
        <v>828000</v>
      </c>
      <c r="F132" s="23"/>
      <c r="G132" s="20"/>
      <c r="H132" s="20"/>
      <c r="I132" s="20"/>
      <c r="J132" s="22"/>
      <c r="K132" s="22"/>
      <c r="L132" s="22"/>
    </row>
    <row r="133" spans="1:12" ht="12" x14ac:dyDescent="0.2">
      <c r="A133" s="26"/>
      <c r="B133" s="120" t="s">
        <v>16</v>
      </c>
      <c r="C133" s="112">
        <v>4078545</v>
      </c>
      <c r="D133" s="118" t="s">
        <v>14</v>
      </c>
      <c r="E133" s="4">
        <v>1924000</v>
      </c>
      <c r="F133" s="23"/>
      <c r="G133" s="20"/>
      <c r="H133" s="20"/>
      <c r="I133" s="20"/>
      <c r="J133" s="22"/>
      <c r="K133" s="22"/>
      <c r="L133" s="22"/>
    </row>
    <row r="134" spans="1:12" ht="12" x14ac:dyDescent="0.2">
      <c r="A134" s="26"/>
      <c r="B134" s="117" t="s">
        <v>27</v>
      </c>
      <c r="C134" s="111">
        <v>1771125</v>
      </c>
      <c r="D134" s="118" t="s">
        <v>14</v>
      </c>
      <c r="E134" s="4">
        <v>1032000</v>
      </c>
      <c r="F134" s="23"/>
      <c r="G134" s="20"/>
      <c r="H134" s="20"/>
      <c r="I134" s="20"/>
      <c r="J134" s="22"/>
      <c r="K134" s="22"/>
      <c r="L134" s="22"/>
    </row>
    <row r="135" spans="1:12" ht="12" x14ac:dyDescent="0.2">
      <c r="A135" s="26"/>
      <c r="B135" s="120" t="s">
        <v>103</v>
      </c>
      <c r="C135" s="112">
        <v>1320552</v>
      </c>
      <c r="D135" s="118" t="s">
        <v>14</v>
      </c>
      <c r="E135" s="4">
        <v>956000</v>
      </c>
      <c r="F135" s="23"/>
      <c r="G135" s="20"/>
      <c r="H135" s="20"/>
      <c r="I135" s="20"/>
      <c r="J135" s="22"/>
      <c r="K135" s="22"/>
      <c r="L135" s="22"/>
    </row>
    <row r="136" spans="1:12" ht="12" x14ac:dyDescent="0.2">
      <c r="A136" s="26"/>
      <c r="B136" s="61" t="s">
        <v>148</v>
      </c>
      <c r="C136" s="111">
        <v>3398171</v>
      </c>
      <c r="D136" s="118" t="s">
        <v>14</v>
      </c>
      <c r="E136" s="112">
        <v>956000</v>
      </c>
      <c r="F136" s="23"/>
      <c r="G136" s="20"/>
      <c r="H136" s="20"/>
      <c r="I136" s="20"/>
      <c r="J136" s="22"/>
      <c r="K136" s="22"/>
      <c r="L136" s="22"/>
    </row>
    <row r="137" spans="1:12" ht="12" x14ac:dyDescent="0.2">
      <c r="A137" s="26"/>
      <c r="B137" s="117" t="s">
        <v>102</v>
      </c>
      <c r="C137" s="111">
        <v>4618995</v>
      </c>
      <c r="D137" s="118" t="s">
        <v>14</v>
      </c>
      <c r="E137" s="4">
        <v>1720800</v>
      </c>
      <c r="F137" s="23"/>
      <c r="G137" s="20"/>
      <c r="H137" s="20"/>
      <c r="I137" s="20"/>
      <c r="J137" s="22"/>
      <c r="K137" s="22"/>
      <c r="L137" s="22"/>
    </row>
    <row r="138" spans="1:12" ht="12" x14ac:dyDescent="0.2">
      <c r="A138" s="26"/>
      <c r="B138" s="120" t="s">
        <v>81</v>
      </c>
      <c r="C138" s="112">
        <v>649276</v>
      </c>
      <c r="D138" s="118" t="s">
        <v>14</v>
      </c>
      <c r="E138" s="4">
        <v>6723200</v>
      </c>
      <c r="F138" s="23"/>
      <c r="G138" s="20"/>
      <c r="H138" s="20"/>
      <c r="I138" s="20"/>
      <c r="J138" s="22"/>
      <c r="K138" s="22"/>
      <c r="L138" s="22"/>
    </row>
    <row r="139" spans="1:12" ht="12" x14ac:dyDescent="0.2">
      <c r="A139" s="26"/>
      <c r="B139" s="3" t="s">
        <v>156</v>
      </c>
      <c r="C139" s="112">
        <v>2290100</v>
      </c>
      <c r="D139" s="118" t="s">
        <v>14</v>
      </c>
      <c r="E139" s="4">
        <v>760000</v>
      </c>
      <c r="F139" s="23"/>
      <c r="G139" s="20"/>
      <c r="H139" s="20"/>
      <c r="I139" s="20"/>
      <c r="J139" s="22"/>
      <c r="K139" s="22"/>
      <c r="L139" s="22"/>
    </row>
    <row r="140" spans="1:12" ht="12" x14ac:dyDescent="0.2">
      <c r="A140" s="26"/>
      <c r="B140" s="3" t="s">
        <v>160</v>
      </c>
      <c r="C140" s="113">
        <v>2956488</v>
      </c>
      <c r="D140" s="118" t="s">
        <v>14</v>
      </c>
      <c r="E140" s="112">
        <v>760000</v>
      </c>
      <c r="F140" s="23"/>
      <c r="G140" s="20"/>
      <c r="H140" s="20"/>
      <c r="I140" s="20"/>
      <c r="J140" s="22"/>
      <c r="K140" s="22"/>
      <c r="L140" s="22"/>
    </row>
    <row r="141" spans="1:12" ht="12" x14ac:dyDescent="0.2">
      <c r="A141" s="26"/>
      <c r="B141" s="3" t="s">
        <v>162</v>
      </c>
      <c r="C141" s="113">
        <v>4374348</v>
      </c>
      <c r="D141" s="118" t="s">
        <v>14</v>
      </c>
      <c r="E141" s="4">
        <v>956000</v>
      </c>
      <c r="F141" s="23"/>
      <c r="G141" s="20"/>
      <c r="H141" s="20"/>
      <c r="I141" s="20"/>
      <c r="J141" s="22"/>
      <c r="K141" s="22"/>
      <c r="L141" s="22"/>
    </row>
    <row r="142" spans="1:12" ht="12" x14ac:dyDescent="0.2">
      <c r="A142" s="26"/>
      <c r="B142" s="61" t="s">
        <v>167</v>
      </c>
      <c r="C142" s="118">
        <v>3309598</v>
      </c>
      <c r="D142" s="118" t="s">
        <v>14</v>
      </c>
      <c r="E142" s="112">
        <v>956000</v>
      </c>
      <c r="F142" s="23"/>
      <c r="G142" s="20"/>
      <c r="H142" s="20"/>
      <c r="I142" s="20"/>
      <c r="J142" s="22"/>
      <c r="K142" s="22"/>
      <c r="L142" s="22"/>
    </row>
    <row r="143" spans="1:12" ht="12" x14ac:dyDescent="0.2">
      <c r="A143" s="26"/>
      <c r="B143" s="117" t="s">
        <v>53</v>
      </c>
      <c r="C143" s="111">
        <v>1218197</v>
      </c>
      <c r="D143" s="118" t="s">
        <v>14</v>
      </c>
      <c r="E143" s="4">
        <f>2947200+114800</f>
        <v>3062000</v>
      </c>
      <c r="F143" s="23"/>
      <c r="G143" s="20"/>
      <c r="H143" s="20"/>
      <c r="I143" s="20"/>
      <c r="J143" s="22"/>
      <c r="K143" s="22"/>
      <c r="L143" s="22"/>
    </row>
    <row r="144" spans="1:12" ht="12" x14ac:dyDescent="0.2">
      <c r="A144" s="26"/>
      <c r="B144" s="116" t="s">
        <v>54</v>
      </c>
      <c r="C144" s="112">
        <v>648955</v>
      </c>
      <c r="D144" s="118" t="s">
        <v>14</v>
      </c>
      <c r="E144" s="4">
        <f>2947200+114800</f>
        <v>3062000</v>
      </c>
      <c r="F144" s="23"/>
      <c r="G144" s="20"/>
      <c r="H144" s="20"/>
      <c r="I144" s="20"/>
      <c r="J144" s="22"/>
      <c r="K144" s="22"/>
      <c r="L144" s="22"/>
    </row>
    <row r="145" spans="1:15" ht="12" x14ac:dyDescent="0.2">
      <c r="A145" s="26"/>
      <c r="B145" s="120" t="s">
        <v>48</v>
      </c>
      <c r="C145" s="112">
        <v>2393086</v>
      </c>
      <c r="D145" s="118" t="s">
        <v>14</v>
      </c>
      <c r="E145" s="4">
        <v>1144800</v>
      </c>
      <c r="F145" s="23"/>
      <c r="G145" s="20"/>
      <c r="H145" s="20"/>
      <c r="I145" s="20"/>
      <c r="J145" s="22"/>
      <c r="K145" s="22"/>
      <c r="L145" s="22"/>
    </row>
    <row r="146" spans="1:15" ht="12" x14ac:dyDescent="0.2">
      <c r="A146" s="26"/>
      <c r="B146" s="120" t="s">
        <v>49</v>
      </c>
      <c r="C146" s="111">
        <v>3700055</v>
      </c>
      <c r="D146" s="118" t="s">
        <v>24</v>
      </c>
      <c r="E146" s="112">
        <v>1144800</v>
      </c>
      <c r="F146" s="23"/>
      <c r="G146" s="20"/>
      <c r="H146" s="20"/>
      <c r="I146" s="20"/>
      <c r="J146" s="22"/>
      <c r="K146" s="22"/>
      <c r="L146" s="22"/>
    </row>
    <row r="147" spans="1:15" ht="12" x14ac:dyDescent="0.2">
      <c r="A147" s="26"/>
      <c r="B147" s="122" t="s">
        <v>41</v>
      </c>
      <c r="C147" s="111">
        <v>1919956</v>
      </c>
      <c r="D147" s="118" t="s">
        <v>14</v>
      </c>
      <c r="E147" s="4">
        <v>4816800</v>
      </c>
      <c r="F147" s="23"/>
      <c r="G147" s="20"/>
      <c r="H147" s="20"/>
      <c r="I147" s="20"/>
      <c r="J147" s="22"/>
      <c r="K147" s="22"/>
      <c r="L147" s="22"/>
    </row>
    <row r="148" spans="1:15" ht="12" x14ac:dyDescent="0.2">
      <c r="A148" s="26"/>
      <c r="B148" s="120" t="s">
        <v>47</v>
      </c>
      <c r="C148" s="111">
        <v>3536710</v>
      </c>
      <c r="D148" s="118" t="s">
        <v>24</v>
      </c>
      <c r="E148" s="112">
        <v>4816800</v>
      </c>
      <c r="F148" s="23"/>
      <c r="G148" s="20"/>
      <c r="H148" s="20"/>
      <c r="I148" s="20"/>
      <c r="J148" s="22"/>
      <c r="K148" s="22"/>
      <c r="L148" s="22"/>
    </row>
    <row r="149" spans="1:15" ht="12" x14ac:dyDescent="0.2">
      <c r="A149" s="26"/>
      <c r="B149" s="120" t="s">
        <v>80</v>
      </c>
      <c r="C149" s="67">
        <v>841936</v>
      </c>
      <c r="D149" s="123" t="s">
        <v>14</v>
      </c>
      <c r="E149" s="4">
        <v>5162400</v>
      </c>
      <c r="F149" s="23"/>
      <c r="G149" s="20"/>
      <c r="H149" s="20"/>
      <c r="I149" s="20"/>
      <c r="J149" s="22"/>
      <c r="K149" s="22"/>
      <c r="L149" s="22"/>
    </row>
    <row r="150" spans="1:15" ht="12" x14ac:dyDescent="0.2">
      <c r="A150" s="26"/>
      <c r="B150" s="120" t="s">
        <v>55</v>
      </c>
      <c r="C150" s="112">
        <v>1861509</v>
      </c>
      <c r="D150" s="118" t="s">
        <v>14</v>
      </c>
      <c r="E150" s="112">
        <v>1720800</v>
      </c>
      <c r="F150" s="23"/>
      <c r="G150" s="20"/>
      <c r="H150" s="20"/>
      <c r="I150" s="20"/>
      <c r="J150" s="22"/>
      <c r="K150" s="22"/>
      <c r="L150" s="22"/>
    </row>
    <row r="151" spans="1:15" ht="12" x14ac:dyDescent="0.2">
      <c r="A151" s="26"/>
      <c r="B151" s="120" t="s">
        <v>96</v>
      </c>
      <c r="C151" s="112">
        <v>3397321</v>
      </c>
      <c r="D151" s="118" t="s">
        <v>14</v>
      </c>
      <c r="E151" s="112">
        <v>1720800</v>
      </c>
      <c r="F151" s="23"/>
      <c r="G151" s="20"/>
      <c r="H151" s="20"/>
      <c r="I151" s="20"/>
      <c r="J151" s="22"/>
      <c r="K151" s="22"/>
      <c r="L151" s="22"/>
    </row>
    <row r="152" spans="1:15" ht="12" x14ac:dyDescent="0.2">
      <c r="A152" s="26"/>
      <c r="B152" s="117" t="s">
        <v>46</v>
      </c>
      <c r="C152" s="111">
        <v>4351269</v>
      </c>
      <c r="D152" s="118" t="s">
        <v>14</v>
      </c>
      <c r="E152" s="4">
        <v>1592800</v>
      </c>
      <c r="F152" s="23"/>
      <c r="G152" s="20"/>
      <c r="H152" s="20"/>
      <c r="I152" s="20"/>
      <c r="J152" s="22"/>
      <c r="K152" s="22"/>
      <c r="L152" s="22"/>
    </row>
    <row r="153" spans="1:15" ht="12" x14ac:dyDescent="0.2">
      <c r="A153" s="26"/>
      <c r="B153" s="120" t="s">
        <v>51</v>
      </c>
      <c r="C153" s="112">
        <v>3207681</v>
      </c>
      <c r="D153" s="118" t="s">
        <v>14</v>
      </c>
      <c r="E153" s="112">
        <v>1592800</v>
      </c>
      <c r="F153" s="23"/>
      <c r="G153" s="20"/>
      <c r="H153" s="20"/>
      <c r="I153" s="20"/>
      <c r="J153" s="22"/>
      <c r="K153" s="22"/>
      <c r="L153" s="22"/>
      <c r="O153" s="14"/>
    </row>
    <row r="154" spans="1:15" ht="12" x14ac:dyDescent="0.2">
      <c r="A154" s="26"/>
      <c r="B154" s="120" t="s">
        <v>91</v>
      </c>
      <c r="C154" s="112">
        <v>3507810</v>
      </c>
      <c r="D154" s="118" t="s">
        <v>14</v>
      </c>
      <c r="E154" s="30">
        <v>1604000</v>
      </c>
      <c r="F154" s="23"/>
      <c r="G154" s="20"/>
      <c r="H154" s="20"/>
      <c r="I154" s="20"/>
      <c r="J154" s="22"/>
      <c r="K154" s="22"/>
      <c r="L154" s="22"/>
      <c r="O154" s="14"/>
    </row>
    <row r="155" spans="1:15" ht="12" x14ac:dyDescent="0.2">
      <c r="A155" s="26"/>
      <c r="B155" s="3" t="s">
        <v>196</v>
      </c>
      <c r="C155" s="112">
        <v>1493777</v>
      </c>
      <c r="D155" s="111" t="s">
        <v>14</v>
      </c>
      <c r="E155" s="30">
        <v>1804200</v>
      </c>
      <c r="F155" s="23"/>
      <c r="G155" s="20"/>
      <c r="H155" s="20"/>
      <c r="I155" s="20"/>
      <c r="J155" s="22"/>
      <c r="K155" s="22"/>
      <c r="L155" s="22"/>
      <c r="O155" s="14"/>
    </row>
    <row r="156" spans="1:15" ht="12" x14ac:dyDescent="0.2">
      <c r="A156" s="26"/>
      <c r="B156" s="120" t="s">
        <v>94</v>
      </c>
      <c r="C156" s="67">
        <v>2218648</v>
      </c>
      <c r="D156" s="118" t="s">
        <v>14</v>
      </c>
      <c r="E156" s="4">
        <v>1490400</v>
      </c>
      <c r="F156" s="23"/>
      <c r="G156" s="20"/>
      <c r="H156" s="20"/>
      <c r="I156" s="20"/>
      <c r="J156" s="22"/>
      <c r="O156" s="14"/>
    </row>
    <row r="157" spans="1:15" ht="12" x14ac:dyDescent="0.2">
      <c r="A157" s="26"/>
      <c r="B157" s="120" t="s">
        <v>69</v>
      </c>
      <c r="C157" s="112">
        <v>5609080</v>
      </c>
      <c r="D157" s="118" t="s">
        <v>14</v>
      </c>
      <c r="E157" s="112">
        <v>1490400</v>
      </c>
      <c r="F157" s="11"/>
      <c r="O157" s="14"/>
    </row>
    <row r="158" spans="1:15" ht="12" x14ac:dyDescent="0.2">
      <c r="A158" s="26"/>
      <c r="B158" s="120" t="s">
        <v>89</v>
      </c>
      <c r="C158" s="111">
        <v>1380691</v>
      </c>
      <c r="D158" s="118" t="s">
        <v>14</v>
      </c>
      <c r="E158" s="4">
        <v>1720800</v>
      </c>
      <c r="F158" s="11"/>
      <c r="O158" s="14"/>
    </row>
    <row r="159" spans="1:15" ht="12" x14ac:dyDescent="0.2">
      <c r="A159" s="26"/>
      <c r="B159" s="120" t="s">
        <v>71</v>
      </c>
      <c r="C159" s="112">
        <v>2194084</v>
      </c>
      <c r="D159" s="118" t="s">
        <v>14</v>
      </c>
      <c r="E159" s="4">
        <v>1375200</v>
      </c>
      <c r="F159" s="11"/>
      <c r="O159" s="14"/>
    </row>
    <row r="160" spans="1:15" ht="12" x14ac:dyDescent="0.2">
      <c r="A160" s="26"/>
      <c r="B160" s="124" t="s">
        <v>66</v>
      </c>
      <c r="C160" s="112">
        <v>4502456</v>
      </c>
      <c r="D160" s="118" t="s">
        <v>14</v>
      </c>
      <c r="E160" s="112">
        <v>1375200</v>
      </c>
      <c r="F160" s="11"/>
      <c r="O160" s="14"/>
    </row>
    <row r="161" spans="1:15" ht="12" x14ac:dyDescent="0.2">
      <c r="A161" s="26"/>
      <c r="B161" s="120" t="s">
        <v>58</v>
      </c>
      <c r="C161" s="112">
        <v>657643</v>
      </c>
      <c r="D161" s="118" t="s">
        <v>14</v>
      </c>
      <c r="E161" s="4">
        <v>2039200</v>
      </c>
      <c r="F161" s="11"/>
      <c r="O161" s="14"/>
    </row>
    <row r="162" spans="1:15" ht="12" x14ac:dyDescent="0.2">
      <c r="A162" s="26"/>
      <c r="B162" s="3" t="s">
        <v>118</v>
      </c>
      <c r="C162" s="112">
        <v>2239227</v>
      </c>
      <c r="D162" s="118" t="s">
        <v>14</v>
      </c>
      <c r="E162" s="4">
        <v>1195000</v>
      </c>
      <c r="F162" s="11"/>
      <c r="O162" s="14"/>
    </row>
    <row r="163" spans="1:15" ht="12" x14ac:dyDescent="0.2">
      <c r="A163" s="26"/>
      <c r="B163" s="120" t="s">
        <v>230</v>
      </c>
      <c r="C163" s="113">
        <v>4327808</v>
      </c>
      <c r="D163" s="118" t="s">
        <v>14</v>
      </c>
      <c r="E163" s="4">
        <v>956000</v>
      </c>
      <c r="F163" s="11"/>
      <c r="O163" s="14"/>
    </row>
    <row r="164" spans="1:15" ht="12" x14ac:dyDescent="0.2">
      <c r="A164" s="26"/>
      <c r="B164" s="120" t="s">
        <v>234</v>
      </c>
      <c r="C164" s="113">
        <v>1925756</v>
      </c>
      <c r="D164" s="118" t="s">
        <v>14</v>
      </c>
      <c r="E164" s="4">
        <v>645300</v>
      </c>
      <c r="F164" s="11"/>
      <c r="O164" s="14"/>
    </row>
    <row r="165" spans="1:15" ht="12" x14ac:dyDescent="0.2">
      <c r="A165" s="26"/>
      <c r="B165" s="120" t="s">
        <v>85</v>
      </c>
      <c r="C165" s="112">
        <v>1084729</v>
      </c>
      <c r="D165" s="118" t="s">
        <v>14</v>
      </c>
      <c r="E165" s="4">
        <v>1068000</v>
      </c>
      <c r="F165" s="11"/>
      <c r="N165" s="14"/>
      <c r="O165" s="14"/>
    </row>
    <row r="166" spans="1:15" ht="12" x14ac:dyDescent="0.2">
      <c r="A166" s="26"/>
      <c r="B166" s="3" t="s">
        <v>241</v>
      </c>
      <c r="C166" s="111">
        <v>5918035</v>
      </c>
      <c r="D166" s="118" t="s">
        <v>14</v>
      </c>
      <c r="E166" s="112">
        <v>1068000</v>
      </c>
      <c r="F166" s="11"/>
      <c r="N166" s="14"/>
      <c r="O166" s="14"/>
    </row>
    <row r="167" spans="1:15" ht="12" x14ac:dyDescent="0.2">
      <c r="A167" s="26"/>
      <c r="B167" s="120" t="s">
        <v>62</v>
      </c>
      <c r="C167" s="111">
        <v>988300</v>
      </c>
      <c r="D167" s="118" t="s">
        <v>14</v>
      </c>
      <c r="E167" s="13">
        <v>254400</v>
      </c>
      <c r="F167" s="11"/>
      <c r="N167" s="14"/>
      <c r="O167" s="14"/>
    </row>
    <row r="168" spans="1:15" ht="12" x14ac:dyDescent="0.2">
      <c r="A168" s="26"/>
      <c r="B168" s="120" t="s">
        <v>114</v>
      </c>
      <c r="C168" s="112">
        <v>2357268</v>
      </c>
      <c r="D168" s="118" t="s">
        <v>14</v>
      </c>
      <c r="E168" s="13">
        <v>152000</v>
      </c>
      <c r="F168" s="11"/>
      <c r="N168" s="14"/>
      <c r="O168" s="14"/>
    </row>
    <row r="169" spans="1:15" ht="12" x14ac:dyDescent="0.2">
      <c r="A169" s="26"/>
      <c r="B169" s="122" t="s">
        <v>98</v>
      </c>
      <c r="C169" s="111">
        <v>2222983</v>
      </c>
      <c r="D169" s="118" t="s">
        <v>14</v>
      </c>
      <c r="E169" s="13">
        <v>171000</v>
      </c>
      <c r="F169" s="11"/>
      <c r="N169" s="14"/>
      <c r="O169" s="14"/>
    </row>
    <row r="170" spans="1:15" ht="15.75" customHeight="1" x14ac:dyDescent="0.2">
      <c r="A170" s="26"/>
      <c r="B170" s="120" t="s">
        <v>100</v>
      </c>
      <c r="C170" s="112">
        <v>3756232</v>
      </c>
      <c r="D170" s="118" t="s">
        <v>14</v>
      </c>
      <c r="E170" s="114">
        <v>152000</v>
      </c>
      <c r="F170" s="11"/>
      <c r="N170" s="14"/>
      <c r="O170" s="14"/>
    </row>
    <row r="171" spans="1:15" ht="15.75" customHeight="1" x14ac:dyDescent="0.2">
      <c r="A171" s="26"/>
      <c r="B171" s="3" t="s">
        <v>260</v>
      </c>
      <c r="C171" s="118">
        <v>1732396</v>
      </c>
      <c r="D171" s="118" t="s">
        <v>14</v>
      </c>
      <c r="E171" s="13">
        <v>1075500</v>
      </c>
      <c r="F171" s="11"/>
      <c r="N171" s="14"/>
      <c r="O171" s="14"/>
    </row>
    <row r="172" spans="1:15" ht="12" x14ac:dyDescent="0.2">
      <c r="A172" s="26"/>
      <c r="B172" s="61" t="s">
        <v>262</v>
      </c>
      <c r="C172" s="118">
        <v>1203755</v>
      </c>
      <c r="D172" s="118" t="s">
        <v>14</v>
      </c>
      <c r="E172" s="8">
        <v>956000</v>
      </c>
      <c r="F172" s="11"/>
      <c r="N172" s="14"/>
      <c r="O172" s="14"/>
    </row>
    <row r="173" spans="1:15" ht="12" x14ac:dyDescent="0.2">
      <c r="A173" s="26"/>
      <c r="B173" s="120" t="s">
        <v>44</v>
      </c>
      <c r="C173" s="112">
        <v>3738155</v>
      </c>
      <c r="D173" s="118" t="s">
        <v>14</v>
      </c>
      <c r="E173" s="8">
        <v>1144800</v>
      </c>
      <c r="F173" s="11"/>
      <c r="N173" s="14"/>
      <c r="O173" s="14"/>
    </row>
    <row r="174" spans="1:15" ht="12" x14ac:dyDescent="0.2">
      <c r="A174" s="26"/>
      <c r="B174" s="120" t="s">
        <v>43</v>
      </c>
      <c r="C174" s="112">
        <v>3910192</v>
      </c>
      <c r="D174" s="118" t="s">
        <v>24</v>
      </c>
      <c r="E174" s="113">
        <v>1144800</v>
      </c>
      <c r="F174" s="11"/>
      <c r="N174" s="14"/>
      <c r="O174" s="14"/>
    </row>
    <row r="175" spans="1:15" ht="12" x14ac:dyDescent="0.2">
      <c r="A175" s="26"/>
      <c r="B175" s="117" t="s">
        <v>29</v>
      </c>
      <c r="C175" s="111">
        <v>1636414</v>
      </c>
      <c r="D175" s="118" t="s">
        <v>14</v>
      </c>
      <c r="E175" s="8">
        <v>2484000</v>
      </c>
      <c r="F175" s="11"/>
      <c r="N175" s="14"/>
      <c r="O175" s="14"/>
    </row>
    <row r="176" spans="1:15" ht="12" x14ac:dyDescent="0.2">
      <c r="A176" s="26"/>
      <c r="B176" s="51" t="s">
        <v>112</v>
      </c>
      <c r="C176" s="78">
        <v>3644242</v>
      </c>
      <c r="D176" s="123" t="s">
        <v>14</v>
      </c>
      <c r="E176" s="8">
        <v>764000</v>
      </c>
      <c r="F176" s="11"/>
      <c r="N176" s="14"/>
      <c r="O176" s="14"/>
    </row>
    <row r="177" spans="1:15" ht="12" x14ac:dyDescent="0.2">
      <c r="A177" s="26"/>
      <c r="B177" s="127" t="s">
        <v>64</v>
      </c>
      <c r="C177" s="111">
        <v>3795736</v>
      </c>
      <c r="D177" s="118" t="s">
        <v>14</v>
      </c>
      <c r="E177" s="8">
        <v>1147200</v>
      </c>
      <c r="F177" s="11"/>
      <c r="N177" s="14"/>
      <c r="O177" s="14"/>
    </row>
    <row r="178" spans="1:15" ht="12" x14ac:dyDescent="0.2">
      <c r="A178" s="26"/>
      <c r="B178" s="120" t="s">
        <v>38</v>
      </c>
      <c r="C178" s="112">
        <v>2185529</v>
      </c>
      <c r="D178" s="118" t="s">
        <v>14</v>
      </c>
      <c r="E178" s="8">
        <v>1720000</v>
      </c>
      <c r="F178" s="11"/>
      <c r="N178" s="14"/>
      <c r="O178" s="14"/>
    </row>
    <row r="179" spans="1:15" ht="12" x14ac:dyDescent="0.2">
      <c r="A179" s="26"/>
      <c r="B179" s="120" t="s">
        <v>73</v>
      </c>
      <c r="C179" s="112">
        <v>3397327</v>
      </c>
      <c r="D179" s="118" t="s">
        <v>14</v>
      </c>
      <c r="E179" s="8">
        <v>8985454</v>
      </c>
      <c r="F179" s="11"/>
      <c r="N179" s="14"/>
      <c r="O179" s="14"/>
    </row>
    <row r="180" spans="1:15" ht="12" x14ac:dyDescent="0.2">
      <c r="A180" s="26"/>
      <c r="B180" s="120" t="s">
        <v>283</v>
      </c>
      <c r="C180" s="118">
        <v>2700221</v>
      </c>
      <c r="D180" s="118" t="s">
        <v>14</v>
      </c>
      <c r="E180" s="8">
        <v>573600</v>
      </c>
      <c r="F180" s="11"/>
      <c r="N180" s="14"/>
      <c r="O180" s="14"/>
    </row>
    <row r="181" spans="1:15" ht="12" x14ac:dyDescent="0.2">
      <c r="A181" s="26"/>
      <c r="B181" s="120" t="s">
        <v>78</v>
      </c>
      <c r="C181" s="112">
        <v>3964785</v>
      </c>
      <c r="D181" s="118" t="s">
        <v>14</v>
      </c>
      <c r="E181" s="8">
        <v>764000</v>
      </c>
      <c r="F181" s="11"/>
      <c r="N181" s="14"/>
      <c r="O181" s="14"/>
    </row>
    <row r="182" spans="1:15" ht="12" x14ac:dyDescent="0.2">
      <c r="A182" s="26"/>
      <c r="B182" s="3" t="s">
        <v>290</v>
      </c>
      <c r="C182" s="111">
        <v>711929</v>
      </c>
      <c r="D182" s="118" t="s">
        <v>14</v>
      </c>
      <c r="E182" s="8">
        <v>956000</v>
      </c>
      <c r="F182" s="11"/>
      <c r="N182" s="14"/>
      <c r="O182" s="14"/>
    </row>
    <row r="183" spans="1:15" ht="12" x14ac:dyDescent="0.2">
      <c r="A183" s="26"/>
      <c r="B183" s="120" t="s">
        <v>33</v>
      </c>
      <c r="C183" s="112">
        <v>2133809</v>
      </c>
      <c r="D183" s="118" t="s">
        <v>14</v>
      </c>
      <c r="E183" s="8">
        <f>1338400+400</f>
        <v>1338800</v>
      </c>
      <c r="F183" s="11"/>
      <c r="N183" s="14"/>
      <c r="O183" s="14"/>
    </row>
    <row r="184" spans="1:15" ht="12" x14ac:dyDescent="0.2">
      <c r="A184" s="26"/>
      <c r="B184" s="120" t="s">
        <v>298</v>
      </c>
      <c r="C184" s="121">
        <v>4798050</v>
      </c>
      <c r="D184" s="123" t="s">
        <v>14</v>
      </c>
      <c r="E184" s="113">
        <v>1338400</v>
      </c>
      <c r="F184" s="11"/>
      <c r="N184" s="14"/>
      <c r="O184" s="14"/>
    </row>
    <row r="185" spans="1:15" ht="12" x14ac:dyDescent="0.2">
      <c r="A185" s="26"/>
      <c r="B185" s="120" t="s">
        <v>15</v>
      </c>
      <c r="C185" s="111">
        <v>1126522</v>
      </c>
      <c r="D185" s="118" t="s">
        <v>14</v>
      </c>
      <c r="E185" s="8">
        <v>573600</v>
      </c>
      <c r="F185" s="11"/>
      <c r="N185" s="14"/>
      <c r="O185" s="14"/>
    </row>
    <row r="186" spans="1:15" ht="12" x14ac:dyDescent="0.2">
      <c r="A186" s="26"/>
      <c r="B186" s="122" t="s">
        <v>83</v>
      </c>
      <c r="C186" s="111">
        <v>3713667</v>
      </c>
      <c r="D186" s="118" t="s">
        <v>14</v>
      </c>
      <c r="E186" s="8">
        <v>2473587</v>
      </c>
      <c r="F186" s="11"/>
      <c r="N186" s="14"/>
      <c r="O186" s="14"/>
    </row>
    <row r="187" spans="1:15" ht="12" x14ac:dyDescent="0.2">
      <c r="A187" s="26"/>
      <c r="B187" s="117" t="s">
        <v>320</v>
      </c>
      <c r="C187" s="118">
        <v>743637</v>
      </c>
      <c r="D187" s="118" t="s">
        <v>14</v>
      </c>
      <c r="E187" s="113">
        <v>458400</v>
      </c>
      <c r="F187" s="11"/>
      <c r="N187" s="14"/>
      <c r="O187" s="14"/>
    </row>
    <row r="188" spans="1:15" ht="12" x14ac:dyDescent="0.2">
      <c r="A188" s="26"/>
      <c r="B188" s="120" t="s">
        <v>323</v>
      </c>
      <c r="C188" s="121">
        <v>669175</v>
      </c>
      <c r="D188" s="118" t="s">
        <v>14</v>
      </c>
      <c r="E188" s="8">
        <v>458400</v>
      </c>
      <c r="F188" s="11"/>
      <c r="N188" s="14"/>
      <c r="O188" s="14"/>
    </row>
    <row r="189" spans="1:15" ht="12" x14ac:dyDescent="0.2">
      <c r="A189" s="26"/>
      <c r="B189" s="120" t="s">
        <v>75</v>
      </c>
      <c r="C189" s="111">
        <v>446723</v>
      </c>
      <c r="D189" s="118" t="s">
        <v>14</v>
      </c>
      <c r="E189" s="8">
        <v>4955488</v>
      </c>
      <c r="F189" s="11"/>
      <c r="N189" s="14"/>
      <c r="O189" s="14"/>
    </row>
    <row r="190" spans="1:15" ht="12" x14ac:dyDescent="0.2">
      <c r="A190" s="26"/>
      <c r="B190" s="117" t="s">
        <v>107</v>
      </c>
      <c r="C190" s="111">
        <v>1248222</v>
      </c>
      <c r="D190" s="55" t="s">
        <v>24</v>
      </c>
      <c r="E190" s="8">
        <v>3544551</v>
      </c>
      <c r="F190" s="11"/>
      <c r="N190" s="14"/>
      <c r="O190" s="14"/>
    </row>
    <row r="191" spans="1:15" ht="12" x14ac:dyDescent="0.2">
      <c r="A191" s="26"/>
      <c r="B191" s="120" t="s">
        <v>93</v>
      </c>
      <c r="C191" s="112">
        <v>3220553</v>
      </c>
      <c r="D191" s="118" t="s">
        <v>14</v>
      </c>
      <c r="E191" s="113">
        <v>3544551</v>
      </c>
      <c r="F191" s="11"/>
      <c r="N191" s="14"/>
      <c r="O191" s="14"/>
    </row>
    <row r="192" spans="1:15" ht="12" x14ac:dyDescent="0.2">
      <c r="A192" s="26"/>
      <c r="B192" s="3" t="s">
        <v>310</v>
      </c>
      <c r="C192" s="112">
        <v>1919121</v>
      </c>
      <c r="D192" s="118" t="s">
        <v>14</v>
      </c>
      <c r="E192" s="8">
        <v>3456366</v>
      </c>
      <c r="F192" s="11"/>
      <c r="N192" s="14"/>
      <c r="O192" s="14"/>
    </row>
    <row r="193" spans="1:15" ht="12" x14ac:dyDescent="0.2">
      <c r="A193" s="26"/>
      <c r="B193" s="48"/>
      <c r="C193" s="8"/>
      <c r="D193" s="43"/>
      <c r="E193" s="8"/>
      <c r="F193" s="11"/>
      <c r="N193" s="14"/>
      <c r="O193" s="14"/>
    </row>
    <row r="194" spans="1:15" ht="12" x14ac:dyDescent="0.2">
      <c r="A194" s="26"/>
      <c r="B194" s="51"/>
      <c r="C194" s="8"/>
      <c r="D194" s="43"/>
      <c r="E194" s="8"/>
      <c r="F194" s="11"/>
      <c r="N194" s="14"/>
      <c r="O194" s="14"/>
    </row>
    <row r="195" spans="1:15" ht="12" x14ac:dyDescent="0.2">
      <c r="A195" s="26"/>
      <c r="B195" s="51"/>
      <c r="C195" s="8"/>
      <c r="D195" s="43"/>
      <c r="E195" s="37"/>
      <c r="F195" s="11"/>
      <c r="N195" s="14"/>
      <c r="O195" s="14"/>
    </row>
    <row r="196" spans="1:15" ht="12" x14ac:dyDescent="0.2">
      <c r="A196" s="26"/>
      <c r="B196" s="48"/>
      <c r="C196" s="8"/>
      <c r="D196" s="43"/>
      <c r="E196" s="8"/>
      <c r="F196" s="11"/>
      <c r="N196" s="14"/>
      <c r="O196" s="14"/>
    </row>
    <row r="197" spans="1:15" ht="12" x14ac:dyDescent="0.2">
      <c r="A197" s="26"/>
      <c r="B197" s="48"/>
      <c r="C197" s="43"/>
      <c r="D197" s="43"/>
      <c r="E197" s="37"/>
      <c r="F197" s="11"/>
      <c r="N197" s="14"/>
      <c r="O197" s="14"/>
    </row>
    <row r="198" spans="1:15" ht="12" x14ac:dyDescent="0.2">
      <c r="A198" s="26"/>
      <c r="B198" s="51"/>
      <c r="C198" s="52"/>
      <c r="D198" s="50"/>
      <c r="E198" s="8">
        <f>SUM(E125:E197)</f>
        <v>117510609</v>
      </c>
      <c r="F198" s="11"/>
      <c r="N198" s="14"/>
      <c r="O198" s="14"/>
    </row>
    <row r="199" spans="1:15" ht="12" x14ac:dyDescent="0.2">
      <c r="A199" s="26"/>
      <c r="B199" s="57"/>
      <c r="C199" s="21"/>
      <c r="D199" s="21"/>
      <c r="E199" s="58"/>
      <c r="N199" s="14"/>
      <c r="O199" s="14"/>
    </row>
    <row r="200" spans="1:15" ht="12" x14ac:dyDescent="0.2">
      <c r="A200" s="26"/>
      <c r="B200" s="57"/>
      <c r="E200" s="17"/>
      <c r="N200" s="14"/>
      <c r="O200" s="14"/>
    </row>
    <row r="201" spans="1:15" x14ac:dyDescent="0.2">
      <c r="B201" s="18"/>
      <c r="E201" s="17"/>
      <c r="N201" s="14"/>
      <c r="O201" s="14"/>
    </row>
    <row r="202" spans="1:15" x14ac:dyDescent="0.2">
      <c r="E202" s="17"/>
      <c r="N202" s="14"/>
      <c r="O202" s="14"/>
    </row>
    <row r="203" spans="1:15" x14ac:dyDescent="0.2">
      <c r="A203" s="15"/>
      <c r="C203" s="2"/>
      <c r="D203" s="2"/>
      <c r="E203" s="13"/>
      <c r="N203" s="14"/>
      <c r="O203" s="14"/>
    </row>
    <row r="204" spans="1:15" x14ac:dyDescent="0.2">
      <c r="A204" s="15"/>
      <c r="B204" s="3"/>
      <c r="C204" s="4"/>
      <c r="D204" s="2"/>
      <c r="E204" s="4"/>
      <c r="N204" s="14"/>
      <c r="O204" s="14"/>
    </row>
    <row r="205" spans="1:15" x14ac:dyDescent="0.2">
      <c r="A205" s="15"/>
      <c r="B205" s="3"/>
      <c r="C205" s="4"/>
      <c r="D205" s="2"/>
      <c r="E205" s="4"/>
      <c r="N205" s="14"/>
      <c r="O205" s="14"/>
    </row>
    <row r="206" spans="1:15" x14ac:dyDescent="0.2">
      <c r="A206" s="15"/>
      <c r="B206" s="3"/>
      <c r="C206" s="2"/>
      <c r="D206" s="2"/>
      <c r="E206" s="4"/>
      <c r="N206" s="14"/>
      <c r="O206" s="14"/>
    </row>
    <row r="207" spans="1:15" x14ac:dyDescent="0.2">
      <c r="A207" s="15"/>
      <c r="B207" s="3"/>
      <c r="C207" s="4"/>
      <c r="D207" s="2"/>
      <c r="E207" s="4"/>
      <c r="N207" s="14"/>
      <c r="O207" s="14"/>
    </row>
    <row r="208" spans="1:15" x14ac:dyDescent="0.2">
      <c r="A208" s="15">
        <v>6</v>
      </c>
      <c r="B208" s="3"/>
      <c r="C208" s="4"/>
      <c r="D208" s="2"/>
      <c r="E208" s="4"/>
      <c r="N208" s="14"/>
      <c r="O208" s="14"/>
    </row>
    <row r="209" spans="1:15" x14ac:dyDescent="0.2">
      <c r="A209" s="15">
        <v>7</v>
      </c>
      <c r="B209" s="3"/>
      <c r="N209" s="14"/>
      <c r="O209" s="14"/>
    </row>
    <row r="210" spans="1:15" x14ac:dyDescent="0.2">
      <c r="A210" s="15">
        <v>8</v>
      </c>
      <c r="E210" s="28"/>
    </row>
    <row r="211" spans="1:15" x14ac:dyDescent="0.2">
      <c r="A211" s="15">
        <v>9</v>
      </c>
      <c r="E211" s="29"/>
    </row>
    <row r="212" spans="1:15" x14ac:dyDescent="0.2">
      <c r="A212" s="15">
        <v>10</v>
      </c>
    </row>
    <row r="213" spans="1:15" x14ac:dyDescent="0.2">
      <c r="E213" s="29">
        <f>+E210-J112</f>
        <v>-117510609</v>
      </c>
    </row>
  </sheetData>
  <sheetProtection selectLockedCells="1" selectUnlockedCells="1"/>
  <mergeCells count="21">
    <mergeCell ref="A28:I28"/>
    <mergeCell ref="A97:I97"/>
    <mergeCell ref="B113:M113"/>
    <mergeCell ref="A98:I98"/>
    <mergeCell ref="A29:I29"/>
    <mergeCell ref="A62:I62"/>
    <mergeCell ref="A63:I63"/>
    <mergeCell ref="B112:I112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PROF. ING. RAIMUNDO SÁNCHEZ ARGÜELLO
C.I.N° 803.188&amp;R&amp;"Arial,Negrita"
</oddFooter>
  </headerFooter>
  <rowBreaks count="1" manualBreakCount="1">
    <brk id="28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INTN-AGOSTO-2018</vt:lpstr>
      <vt:lpstr>'INTN-AGOSTO-2018'!Área_de_impresión</vt:lpstr>
      <vt:lpstr>'INTN-AGOSTO-2018'!Títulos_a_imprimir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Catherin Elizabeth Romero Narvaez</cp:lastModifiedBy>
  <cp:lastPrinted>2018-09-10T14:26:50Z</cp:lastPrinted>
  <dcterms:created xsi:type="dcterms:W3CDTF">2012-06-15T17:56:17Z</dcterms:created>
  <dcterms:modified xsi:type="dcterms:W3CDTF">2018-09-12T16:03:06Z</dcterms:modified>
</cp:coreProperties>
</file>